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026"/>
  <workbookPr/>
  <mc:AlternateContent xmlns:mc="http://schemas.openxmlformats.org/markup-compatibility/2006">
    <mc:Choice Requires="x15">
      <x15ac:absPath xmlns:x15ac="http://schemas.microsoft.com/office/spreadsheetml/2010/11/ac" url="C:\Users\Kfw04\Documents\DOCUMENTOS\DOC KFW PROYECTO\LA VEGA DEL ZOPE\POA 2021 LA VEGA DEL ZOPE\"/>
    </mc:Choice>
  </mc:AlternateContent>
  <xr:revisionPtr revIDLastSave="0" documentId="13_ncr:1_{1C93CE0A-5640-439B-8A34-85D6976852E2}" xr6:coauthVersionLast="47" xr6:coauthVersionMax="47" xr10:uidLastSave="{00000000-0000-0000-0000-000000000000}"/>
  <bookViews>
    <workbookView xWindow="-120" yWindow="-120" windowWidth="20730" windowHeight="11280" tabRatio="772" firstSheet="2" activeTab="5" xr2:uid="{00000000-000D-0000-FFFF-FFFF00000000}"/>
  </bookViews>
  <sheets>
    <sheet name="portada" sheetId="9" r:id="rId1"/>
    <sheet name="Proteccion y control - Tabla 1" sheetId="1" r:id="rId2"/>
    <sheet name="Manejo de Recursos - Tabla 1" sheetId="2" r:id="rId3"/>
    <sheet name="Uso Publico - Tabla 1" sheetId="4" r:id="rId4"/>
    <sheet name="Administración - Tabla 1" sheetId="3" r:id="rId5"/>
    <sheet name="PRESUPUESTO 2021" sheetId="8" r:id="rId6"/>
  </sheets>
  <calcPr calcId="181029"/>
</workbook>
</file>

<file path=xl/calcChain.xml><?xml version="1.0" encoding="utf-8"?>
<calcChain xmlns="http://schemas.openxmlformats.org/spreadsheetml/2006/main">
  <c r="W15" i="1" l="1"/>
  <c r="W14" i="1"/>
  <c r="W13" i="1"/>
  <c r="W30" i="2"/>
  <c r="V30" i="2"/>
  <c r="T30" i="2"/>
  <c r="V16" i="2"/>
  <c r="T16" i="2"/>
  <c r="V19" i="4" l="1"/>
  <c r="T19" i="4"/>
  <c r="W19" i="4"/>
  <c r="W18" i="4" l="1"/>
  <c r="B16" i="8" l="1"/>
  <c r="B17" i="8"/>
  <c r="B18" i="8"/>
  <c r="B19" i="8"/>
  <c r="B15" i="8"/>
  <c r="G7" i="8"/>
  <c r="G8" i="8"/>
  <c r="G9" i="8"/>
  <c r="G10" i="8"/>
  <c r="G6" i="8"/>
  <c r="T20" i="1"/>
  <c r="V31" i="3"/>
  <c r="T31" i="3"/>
  <c r="V41" i="4"/>
  <c r="T41" i="4"/>
  <c r="V20" i="1"/>
  <c r="W18" i="1"/>
  <c r="W30" i="3"/>
  <c r="W29" i="3"/>
  <c r="W28" i="3"/>
  <c r="W40" i="4"/>
  <c r="W16" i="4"/>
  <c r="W17" i="4"/>
  <c r="W15" i="4"/>
  <c r="W14" i="4"/>
  <c r="W15" i="2"/>
  <c r="W29" i="2"/>
  <c r="G11" i="8" l="1"/>
  <c r="W17" i="1" l="1"/>
  <c r="W16" i="1"/>
  <c r="W39" i="4" l="1"/>
  <c r="W41" i="4" l="1"/>
  <c r="W19" i="1" l="1"/>
  <c r="W20" i="1" s="1"/>
  <c r="W16" i="2"/>
  <c r="W31" i="3"/>
</calcChain>
</file>

<file path=xl/sharedStrings.xml><?xml version="1.0" encoding="utf-8"?>
<sst xmlns="http://schemas.openxmlformats.org/spreadsheetml/2006/main" count="477" uniqueCount="183">
  <si>
    <t>CONSEJO NACIONAL DE AREA PROTEGIDAS -CONAP-</t>
  </si>
  <si>
    <t>2. Línea de acción: Conservación del área protegida y su biodiversidad</t>
  </si>
  <si>
    <t>3. Programa: Protección y control</t>
  </si>
  <si>
    <r>
      <t xml:space="preserve">4. Sub programas: </t>
    </r>
    <r>
      <rPr>
        <b/>
        <u/>
        <sz val="10"/>
        <color indexed="9"/>
        <rFont val="Arial"/>
        <family val="2"/>
      </rPr>
      <t>Prevención, Control y Vigilancia</t>
    </r>
  </si>
  <si>
    <t>5. Resultado esperado: Conservar los recursos naturales del área a través de actividades de manejo y monitoreo con la participación de comunitarios.</t>
  </si>
  <si>
    <t>No.</t>
  </si>
  <si>
    <t>Ubicación Geográfica</t>
  </si>
  <si>
    <t>Actividades</t>
  </si>
  <si>
    <t>Meses</t>
  </si>
  <si>
    <t>Responsable</t>
  </si>
  <si>
    <t>Verificadores</t>
  </si>
  <si>
    <t>Financiamiento</t>
  </si>
  <si>
    <t>E</t>
  </si>
  <si>
    <t>F</t>
  </si>
  <si>
    <t>M</t>
  </si>
  <si>
    <t>A</t>
  </si>
  <si>
    <t>J</t>
  </si>
  <si>
    <t>S</t>
  </si>
  <si>
    <t>O</t>
  </si>
  <si>
    <t>N</t>
  </si>
  <si>
    <t>D</t>
  </si>
  <si>
    <t>Código de Donante</t>
  </si>
  <si>
    <t>Monto</t>
  </si>
  <si>
    <t>TOTAL</t>
  </si>
  <si>
    <t>1.1.1</t>
  </si>
  <si>
    <t>Área Protegida</t>
  </si>
  <si>
    <t>x</t>
  </si>
  <si>
    <t>1.1.2</t>
  </si>
  <si>
    <t>1.1.3</t>
  </si>
  <si>
    <t>1.2.1</t>
  </si>
  <si>
    <t>1.2.2</t>
  </si>
  <si>
    <t>1.2.3</t>
  </si>
  <si>
    <t>CONSEJO NACIONAL DE AREAS PROTEGIDAS -CONAP-</t>
  </si>
  <si>
    <t>1. Línea de acción: Conservación del área protegida y su biodiversidad.</t>
  </si>
  <si>
    <t>2. Programa: Manejo de Recursos</t>
  </si>
  <si>
    <t xml:space="preserve">3. Sub programa: Manejo de ecosistemas, flora y fauna  </t>
  </si>
  <si>
    <t>Código</t>
  </si>
  <si>
    <t>CONAP</t>
  </si>
  <si>
    <t>Informes de recorridos y fotografías</t>
  </si>
  <si>
    <t xml:space="preserve">3. Sub programa: Actividades Productivas  </t>
  </si>
  <si>
    <t>4. Resultado esperado: Brindar alternativas de ingresos económicos a la población local, a través de actividades productivas que promuevan la conservación de los recursos naturales.</t>
  </si>
  <si>
    <t>1. Línea de acción: .</t>
  </si>
  <si>
    <t>Conservación del Área Protegida y su Biodiversidad</t>
  </si>
  <si>
    <t xml:space="preserve">2. Programa: </t>
  </si>
  <si>
    <t xml:space="preserve">3. Sub programa: </t>
  </si>
  <si>
    <t xml:space="preserve">4. Resultado esperado: </t>
  </si>
  <si>
    <t>Informe de monitoreo y/o inspección, fotografías,.</t>
  </si>
  <si>
    <t>Uso Público</t>
  </si>
  <si>
    <t>Mejorar el grado de sensibilización en los pobladores y visitantes al AP, para promover la valorización y el uso adecuado de los</t>
  </si>
  <si>
    <t>recursos naturales</t>
  </si>
  <si>
    <t>Lista de participantes, fotografías e informes</t>
  </si>
  <si>
    <t>comunidades de Influencia</t>
  </si>
  <si>
    <t>Monitoreo de incendios forestales en las comunidades de influencia al área protegida</t>
  </si>
  <si>
    <t xml:space="preserve"> Guarda recursos conap</t>
  </si>
  <si>
    <t>1.2.4</t>
  </si>
  <si>
    <t>PARQUE REGIONAL MUNICIPAL LA VEGA DEL ZOPE, CHINIQUE, EL QUICHÉ.</t>
  </si>
  <si>
    <t>Resultado 1.1 Coordinar y apoyar la implementación de planes de prevención y control de incendios forestales.</t>
  </si>
  <si>
    <t>Municipalidad de Chinique</t>
  </si>
  <si>
    <t>Boleta de registro</t>
  </si>
  <si>
    <t>PRM la vega del Zope</t>
  </si>
  <si>
    <t>4. Resultado esperado: Crear normas y planes para el manejo de los recursos naturales y su restauracion o protección.</t>
  </si>
  <si>
    <t>Resultado 1.1 1. Elaborar e implemetar un plan de restauración de 13.2 ha, de bosque nuboso.</t>
  </si>
  <si>
    <t>Formular el plan e Implementar los mecanismos de restauracion, control y protección.</t>
  </si>
  <si>
    <t>Municipalidad de Chinique, (tecnico municipal y 2 vigilantes del PRM)</t>
  </si>
  <si>
    <t>Resultado 1.1 1. Promover las actividades productivas y el manejo sostenible de los recursos naturales del area.</t>
  </si>
  <si>
    <t>Municipaldad de Chinique y CONAP</t>
  </si>
  <si>
    <t>Resultado 1.1  Implementación del  programa de participacion comunitaria a traves de capacitaciones y talleres para concienciacion.</t>
  </si>
  <si>
    <t>tecnico Forestal municipal y Guarda recursos de CONAP</t>
  </si>
  <si>
    <t>guardarecursos CONAP</t>
  </si>
  <si>
    <t>comunidades de Influencia y municipalidad</t>
  </si>
  <si>
    <t>Asistencia y participacion comunitaria e interprecion y educacion ambiental</t>
  </si>
  <si>
    <t>Resultado 1.1  Desarrollar actividades de recreacion y disfrute de la belleza escenica y fomento de la investigacion cientifica en el area protegida</t>
  </si>
  <si>
    <t>Capacitar a los administradores del PRM en procesos de gestion de las areas protegidas</t>
  </si>
  <si>
    <t>Resultado 1.1 . Capacitacion a los administradores del area en gestion y administracion de las AP</t>
  </si>
  <si>
    <t>Municipalidad de Chinique y CONAP</t>
  </si>
  <si>
    <t xml:space="preserve">Fortalecimiento a las capacidades de gestion de las AP's y administracion </t>
  </si>
  <si>
    <t>Área Protegida La Vega del Zope</t>
  </si>
  <si>
    <t>Area Protegida La Vega del Zope</t>
  </si>
  <si>
    <t xml:space="preserve">Administracion </t>
  </si>
  <si>
    <t>COMUNIDAD</t>
  </si>
  <si>
    <t>GRAN TOTAL</t>
  </si>
  <si>
    <t>Municipalidad</t>
  </si>
  <si>
    <t xml:space="preserve">tecnico forestal conap </t>
  </si>
  <si>
    <t xml:space="preserve">fotografias </t>
  </si>
  <si>
    <t>recreacion e investigacion y rotulacion</t>
  </si>
  <si>
    <t>informe y fotografia de las actividades</t>
  </si>
  <si>
    <t xml:space="preserve">guardarecursos CONAP </t>
  </si>
  <si>
    <t>Elaborar el plan de restauracion</t>
  </si>
  <si>
    <t>X</t>
  </si>
  <si>
    <t>Manejo sostenible del área de conservacion.</t>
  </si>
  <si>
    <t xml:space="preserve">Documentacion y Fotografias </t>
  </si>
  <si>
    <t>Municipaliada de Chinique (tecnico Forestal y vigilantes del área protegida)</t>
  </si>
  <si>
    <t>Municipalidad y CONAP.</t>
  </si>
  <si>
    <t xml:space="preserve"> Elaboracion de  tres rotulos en puntos estrategicos para la identificacion y rutas hacia el area protegida</t>
  </si>
  <si>
    <t>Elaborar un programa de interpretacion ambiental dirigido a visitantes.</t>
  </si>
  <si>
    <t>Tecnico Forestal Municipal y CONAP</t>
  </si>
  <si>
    <t>Tecnico Forestal municipal y Guarda recursos de CONAP</t>
  </si>
  <si>
    <t xml:space="preserve">Materiales, voantes y trifoliares </t>
  </si>
  <si>
    <t>Identificar las rutas de acceso al area protegida</t>
  </si>
  <si>
    <t>1.1.4</t>
  </si>
  <si>
    <t>Sensibilizacion sobre las actividades o fechas conmemorativas al medio ambiente.</t>
  </si>
  <si>
    <t>Fotografias y listado de participantes</t>
  </si>
  <si>
    <t>Identificar areas de mayor infuencia de flora y Fauna silveste.</t>
  </si>
  <si>
    <t>Tecnico Forestal municipal y  CONAP</t>
  </si>
  <si>
    <t>1.1.5</t>
  </si>
  <si>
    <t>Fotografias y boletas.</t>
  </si>
  <si>
    <t>1.1.6</t>
  </si>
  <si>
    <t>Jornada de reforestacion dentro del area, promoviendo fechas importantes de nuestro medio ambiente.</t>
  </si>
  <si>
    <t xml:space="preserve">Fotografias </t>
  </si>
  <si>
    <t xml:space="preserve">Municipalidad de Chinique y guardarecursos </t>
  </si>
  <si>
    <t>1.1.7</t>
  </si>
  <si>
    <t>Capacitaciones a COFETARN respecto a la importancia del AP la vega del Zope</t>
  </si>
  <si>
    <t>Tecnico Forestal, y CONAP</t>
  </si>
  <si>
    <t>Capacitación a guarda-recursos municipales y creacion de brigada de bomberos forestales.</t>
  </si>
  <si>
    <t>Taller de gestion de riesgos a incendios forestales.</t>
  </si>
  <si>
    <t>Fotografias</t>
  </si>
  <si>
    <t>Tecnico Forestal, INAB y CONRED</t>
  </si>
  <si>
    <t>Fotografias y boletas de registro.</t>
  </si>
  <si>
    <t>Mantenimiento de barreras cortafuego en el parque regional municipal.</t>
  </si>
  <si>
    <t>guarda recursos CONAP, 5 guarda recursos municipales, tecnico forestal</t>
  </si>
  <si>
    <t>documento firmado y sellado por la municipalidad (acta)</t>
  </si>
  <si>
    <t>Autoridades municipales tienen la informacion acerca del PRM La Vega del Zope</t>
  </si>
  <si>
    <t>Localizacion de senderos. Ampliacion de senderos para el mantenimiento de barreras cortafuego.</t>
  </si>
  <si>
    <t>Se registra los incendios si existiera</t>
  </si>
  <si>
    <t>Monitoreo biologico en acompañamiento de los administradores del area.</t>
  </si>
  <si>
    <t>Ingreso al programa de Compesacion a Conservacion. Bajo el Proyecto Consolidacion del Sistema Guatemalteco de Áreas Protegidas.</t>
  </si>
  <si>
    <t>Capacitacion y/o sensibilizacion a  las comunidades  en materia de  conservación y protección de los RRNN</t>
  </si>
  <si>
    <t>Tres rotulos de 1x3 metros, con bases de 3 metros de altura  instalados.</t>
  </si>
  <si>
    <t>Elaboracion de material como trifoliares y volantes.</t>
  </si>
  <si>
    <t>Dar a conocer el Area Protegida a visitantes mediante materiales mediante trifoliares que contiene la infromacion especifica del área protegida y la porteccion de la biodiversidad.</t>
  </si>
  <si>
    <t>Áreas definidas de mayor concentracion de flora y fauna para los visitantes.</t>
  </si>
  <si>
    <t>Definir las rutas de acceso para visitantes</t>
  </si>
  <si>
    <t xml:space="preserve">Gestion de herramientas (Manchete, azadon, rastrillo, entre otros) para el Area Protegida. </t>
  </si>
  <si>
    <t>PROGRAMA</t>
  </si>
  <si>
    <t>MUNICIPALIDAD</t>
  </si>
  <si>
    <t>OTRAS INSTITUCIONES</t>
  </si>
  <si>
    <t>Total (Q)</t>
  </si>
  <si>
    <t>Proteccion y control</t>
  </si>
  <si>
    <t xml:space="preserve">Conservacion del Área </t>
  </si>
  <si>
    <t>Uso publico</t>
  </si>
  <si>
    <t>CONAP (Tecnico y guardarecurso)</t>
  </si>
  <si>
    <t>Municipalidad (guardarecursos y tecnico  forestal)</t>
  </si>
  <si>
    <t xml:space="preserve">Guardarecurso CONAp </t>
  </si>
  <si>
    <t xml:space="preserve">Mujnicopalidad </t>
  </si>
  <si>
    <t>Mujnicopalidad (Guardarecursos)</t>
  </si>
  <si>
    <t>CONAP (Guardarecursos)</t>
  </si>
  <si>
    <t>Municipalidad (Técnico y guardarecursos)</t>
  </si>
  <si>
    <t>CONAP (Guardarecurso)</t>
  </si>
  <si>
    <t xml:space="preserve">Municipalidad </t>
  </si>
  <si>
    <t>Municipalidad (tresGuardarecursos)</t>
  </si>
  <si>
    <t>Municipalidad (Tecnico y guardarecurso)</t>
  </si>
  <si>
    <t>-</t>
  </si>
  <si>
    <t xml:space="preserve">PROGRAMA </t>
  </si>
  <si>
    <t>total (Q)</t>
  </si>
  <si>
    <t xml:space="preserve">Manejo de Recursos </t>
  </si>
  <si>
    <t>Control de registro de visitantes  al Área Protegida</t>
  </si>
  <si>
    <t>Boletas de registro de visitantes</t>
  </si>
  <si>
    <t>Obtencion de herramientas para el mantenimieto del Area Protegida La Vega del Zope</t>
  </si>
  <si>
    <t>Control de talas ilicitas y caceria ilegal.</t>
  </si>
  <si>
    <t>Monitoreo de campo para la reduccion de talas y caceria ilegal</t>
  </si>
  <si>
    <r>
      <t xml:space="preserve">Recuperacion del área mediante </t>
    </r>
    <r>
      <rPr>
        <sz val="10"/>
        <color rgb="FFFF0000"/>
        <rFont val="Arial"/>
        <family val="2"/>
      </rPr>
      <t>l</t>
    </r>
    <r>
      <rPr>
        <sz val="10"/>
        <color indexed="9"/>
        <rFont val="Arial"/>
        <family val="2"/>
      </rPr>
      <t>reforestacion.</t>
    </r>
  </si>
  <si>
    <t>Registro de actividades realizadas en beneficio de la conservacion del área.</t>
  </si>
  <si>
    <t xml:space="preserve">CONAP
(Guardarecurso y tecnico) </t>
  </si>
  <si>
    <t xml:space="preserve">CONAP 
(Guardarecurso y tecnico) </t>
  </si>
  <si>
    <t>Municipalidad (5 guardarecursos y tecnico  forestal)</t>
  </si>
  <si>
    <t>Conservacion de lo Recursos Naturales</t>
  </si>
  <si>
    <t>Conservacion de los Recursos Naturales</t>
  </si>
  <si>
    <t>CONAP (Guarda recurso)</t>
  </si>
  <si>
    <t xml:space="preserve">Guardarecursos CONAP </t>
  </si>
  <si>
    <t>Municipalidad (salario proporcional de Técnico OFM)</t>
  </si>
  <si>
    <t>CONSEJO NACIONAL DE ÁREAS PROTEGIDAS -CONAP-</t>
  </si>
  <si>
    <t>PARQUE REGIONAL MUNICIPAL "LA VEGA DEL ZOPE"</t>
  </si>
  <si>
    <t>Se tiene conocimiento de las celebraciones  de fechas importantes de nuestro medio ambiente.</t>
  </si>
  <si>
    <r>
      <t xml:space="preserve">Sensibilización y </t>
    </r>
    <r>
      <rPr>
        <sz val="10"/>
        <rFont val="Arial"/>
        <family val="2"/>
      </rPr>
      <t>educación sobre Áreas</t>
    </r>
    <r>
      <rPr>
        <sz val="10"/>
        <color indexed="9"/>
        <rFont val="Arial"/>
        <family val="2"/>
      </rPr>
      <t xml:space="preserve"> protegida</t>
    </r>
    <r>
      <rPr>
        <sz val="10"/>
        <rFont val="Arial"/>
        <family val="2"/>
      </rPr>
      <t xml:space="preserve">s y Diversidad </t>
    </r>
    <r>
      <rPr>
        <sz val="10"/>
        <color indexed="9"/>
        <rFont val="Arial"/>
        <family val="2"/>
      </rPr>
      <t>Biológica</t>
    </r>
  </si>
  <si>
    <r>
      <t>Capacitar a la</t>
    </r>
    <r>
      <rPr>
        <sz val="10"/>
        <rFont val="Arial"/>
        <family val="2"/>
      </rPr>
      <t xml:space="preserve"> CO</t>
    </r>
    <r>
      <rPr>
        <sz val="10"/>
        <color indexed="9"/>
        <rFont val="Arial"/>
        <family val="2"/>
      </rPr>
      <t>FETARN sobre la importancia</t>
    </r>
    <r>
      <rPr>
        <sz val="10"/>
        <rFont val="Arial"/>
        <family val="2"/>
      </rPr>
      <t xml:space="preserve"> del PRM</t>
    </r>
    <r>
      <rPr>
        <sz val="10"/>
        <color indexed="9"/>
        <rFont val="Arial"/>
        <family val="2"/>
      </rPr>
      <t xml:space="preserve"> la vega del Zope</t>
    </r>
  </si>
  <si>
    <t>PLAN OPERATIVO ANUAL 2022</t>
  </si>
  <si>
    <t xml:space="preserve">Resultado Esperado 2,022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</si>
  <si>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Guarda recursos CONAP</t>
  </si>
  <si>
    <t xml:space="preserve">Recorridos dentro del Parque Regional Municipal. </t>
  </si>
  <si>
    <t>Municipalidad de Chinique.</t>
  </si>
  <si>
    <t>Sensibilizacion  a  autoridades locales, escuelas y comunitarios en la zona de influencia.</t>
  </si>
  <si>
    <t>Resultado Esperado 2,022</t>
  </si>
  <si>
    <t>PLAN OPERATIVO ANUAL  2022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</si>
</sst>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&quot;Q&quot;#,##0;[Red]\-&quot;Q&quot;#,##0"/>
    <numFmt numFmtId="8" formatCode="&quot;Q&quot;#,##0.00;[Red]\-&quot;Q&quot;#,##0.00"/>
    <numFmt numFmtId="44" formatCode="_-&quot;Q&quot;* #,##0.00_-;\-&quot;Q&quot;* #,##0.00_-;_-&quot;Q&quot;* &quot;-&quot;??_-;_-@_-"/>
    <numFmt numFmtId="164" formatCode="[$Q-100A]#,##0.00"/>
    <numFmt numFmtId="165" formatCode="&quot;Q&quot;#,##0.00"/>
  </numFmts>
  <fonts count="32">
    <font>
      <sz val="11"/>
      <color indexed="8"/>
      <name val="Helvetica Neue"/>
    </font>
    <font>
      <sz val="10"/>
      <color indexed="9"/>
      <name val="Arial"/>
      <family val="2"/>
    </font>
    <font>
      <b/>
      <sz val="12"/>
      <color indexed="9"/>
      <name val="Times New Roman"/>
      <family val="1"/>
    </font>
    <font>
      <b/>
      <sz val="12"/>
      <color indexed="9"/>
      <name val="Arial"/>
      <family val="2"/>
    </font>
    <font>
      <b/>
      <sz val="10"/>
      <color indexed="9"/>
      <name val="Arial"/>
      <family val="2"/>
    </font>
    <font>
      <b/>
      <u/>
      <sz val="10"/>
      <color indexed="9"/>
      <name val="Arial"/>
      <family val="2"/>
    </font>
    <font>
      <b/>
      <sz val="10"/>
      <color indexed="12"/>
      <name val="Arial"/>
      <family val="2"/>
    </font>
    <font>
      <b/>
      <sz val="10"/>
      <color indexed="9"/>
      <name val="Times New Roman"/>
      <family val="1"/>
    </font>
    <font>
      <b/>
      <sz val="14"/>
      <color indexed="9"/>
      <name val="Arial"/>
      <family val="2"/>
    </font>
    <font>
      <sz val="9"/>
      <color indexed="9"/>
      <name val="Arial"/>
      <family val="2"/>
    </font>
    <font>
      <b/>
      <sz val="9"/>
      <color indexed="9"/>
      <name val="Arial"/>
      <family val="2"/>
    </font>
    <font>
      <sz val="9"/>
      <color indexed="12"/>
      <name val="Arial"/>
      <family val="2"/>
    </font>
    <font>
      <sz val="9"/>
      <color rgb="FFFF0000"/>
      <name val="Arial"/>
      <family val="2"/>
    </font>
    <font>
      <sz val="8"/>
      <color rgb="FFFF0000"/>
      <name val="Arial"/>
      <family val="2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b/>
      <sz val="14"/>
      <color rgb="FFFF0000"/>
      <name val="Arial"/>
      <family val="2"/>
    </font>
    <font>
      <b/>
      <sz val="12"/>
      <name val="Arial"/>
      <family val="2"/>
    </font>
    <font>
      <b/>
      <sz val="10"/>
      <color theme="1"/>
      <name val="Arial"/>
      <family val="2"/>
    </font>
    <font>
      <sz val="10"/>
      <color theme="3" tint="-0.499984740745262"/>
      <name val="Arial"/>
      <family val="2"/>
    </font>
    <font>
      <b/>
      <sz val="12"/>
      <color theme="0"/>
      <name val="Arial"/>
      <family val="2"/>
    </font>
    <font>
      <b/>
      <sz val="11"/>
      <name val="Arial"/>
      <family val="2"/>
    </font>
    <font>
      <sz val="8"/>
      <name val="Helvetica Neue"/>
    </font>
    <font>
      <sz val="10"/>
      <color rgb="FFFF0000"/>
      <name val="Arial"/>
      <family val="2"/>
    </font>
    <font>
      <sz val="10"/>
      <color indexed="8"/>
      <name val="Arial"/>
      <family val="2"/>
    </font>
    <font>
      <b/>
      <sz val="11"/>
      <color indexed="8"/>
      <name val="Helvetica Neue"/>
    </font>
    <font>
      <sz val="10"/>
      <color theme="1"/>
      <name val="Arial"/>
      <family val="2"/>
    </font>
    <font>
      <b/>
      <sz val="9"/>
      <name val="Arial"/>
      <family val="2"/>
    </font>
    <font>
      <b/>
      <sz val="14"/>
      <color theme="3" tint="0.39997558519241921"/>
      <name val="Arial"/>
      <family val="2"/>
    </font>
    <font>
      <sz val="10"/>
      <color rgb="FF0070C0"/>
      <name val="Arial"/>
      <family val="2"/>
    </font>
    <font>
      <sz val="10"/>
      <color indexed="12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1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6"/>
        <bgColor indexed="64"/>
      </patternFill>
    </fill>
  </fills>
  <borders count="42">
    <border>
      <left/>
      <right/>
      <top/>
      <bottom/>
      <diagonal/>
    </border>
    <border>
      <left style="thin">
        <color indexed="11"/>
      </left>
      <right style="thin">
        <color indexed="11"/>
      </right>
      <top style="thin">
        <color indexed="11"/>
      </top>
      <bottom style="thin">
        <color indexed="11"/>
      </bottom>
      <diagonal/>
    </border>
    <border>
      <left style="thin">
        <color indexed="11"/>
      </left>
      <right style="thin">
        <color indexed="11"/>
      </right>
      <top style="thin">
        <color indexed="11"/>
      </top>
      <bottom style="thin">
        <color indexed="9"/>
      </bottom>
      <diagonal/>
    </border>
    <border>
      <left style="thin">
        <color indexed="11"/>
      </left>
      <right style="thin">
        <color indexed="11"/>
      </right>
      <top style="thin">
        <color indexed="11"/>
      </top>
      <bottom/>
      <diagonal/>
    </border>
    <border>
      <left style="thin">
        <color indexed="9"/>
      </left>
      <right style="thin">
        <color indexed="9"/>
      </right>
      <top style="thin">
        <color indexed="9"/>
      </top>
      <bottom style="thin">
        <color indexed="9"/>
      </bottom>
      <diagonal/>
    </border>
    <border>
      <left style="thin">
        <color indexed="9"/>
      </left>
      <right style="medium">
        <color indexed="9"/>
      </right>
      <top style="thin">
        <color indexed="9"/>
      </top>
      <bottom style="thin">
        <color indexed="9"/>
      </bottom>
      <diagonal/>
    </border>
    <border>
      <left style="thin">
        <color indexed="11"/>
      </left>
      <right/>
      <top style="thin">
        <color indexed="11"/>
      </top>
      <bottom style="thin">
        <color indexed="11"/>
      </bottom>
      <diagonal/>
    </border>
    <border>
      <left/>
      <right style="thin">
        <color indexed="11"/>
      </right>
      <top style="thin">
        <color indexed="11"/>
      </top>
      <bottom style="thin">
        <color indexed="11"/>
      </bottom>
      <diagonal/>
    </border>
    <border>
      <left style="thin">
        <color indexed="9"/>
      </left>
      <right style="thin">
        <color indexed="9"/>
      </right>
      <top style="thin">
        <color indexed="9"/>
      </top>
      <bottom style="medium">
        <color indexed="9"/>
      </bottom>
      <diagonal/>
    </border>
    <border>
      <left style="thin">
        <color indexed="11"/>
      </left>
      <right style="thin">
        <color indexed="11"/>
      </right>
      <top style="medium">
        <color indexed="9"/>
      </top>
      <bottom style="thin">
        <color indexed="11"/>
      </bottom>
      <diagonal/>
    </border>
    <border>
      <left style="thin">
        <color indexed="11"/>
      </left>
      <right style="thin">
        <color indexed="11"/>
      </right>
      <top style="thin">
        <color indexed="11"/>
      </top>
      <bottom style="medium">
        <color indexed="9"/>
      </bottom>
      <diagonal/>
    </border>
    <border>
      <left style="medium">
        <color indexed="9"/>
      </left>
      <right style="thin">
        <color indexed="9"/>
      </right>
      <top style="thin">
        <color indexed="9"/>
      </top>
      <bottom style="thin">
        <color indexed="9"/>
      </bottom>
      <diagonal/>
    </border>
    <border>
      <left style="medium">
        <color indexed="9"/>
      </left>
      <right style="thin">
        <color indexed="9"/>
      </right>
      <top style="thin">
        <color indexed="9"/>
      </top>
      <bottom style="medium">
        <color indexed="9"/>
      </bottom>
      <diagonal/>
    </border>
    <border>
      <left style="thin">
        <color indexed="9"/>
      </left>
      <right style="medium">
        <color indexed="9"/>
      </right>
      <top style="thin">
        <color indexed="9"/>
      </top>
      <bottom style="medium">
        <color indexed="9"/>
      </bottom>
      <diagonal/>
    </border>
    <border>
      <left style="thin">
        <color indexed="9"/>
      </left>
      <right style="thin">
        <color indexed="9"/>
      </right>
      <top style="medium">
        <color indexed="9"/>
      </top>
      <bottom style="thin">
        <color indexed="9"/>
      </bottom>
      <diagonal/>
    </border>
    <border>
      <left style="medium">
        <color indexed="9"/>
      </left>
      <right style="thin">
        <color indexed="9"/>
      </right>
      <top style="medium">
        <color indexed="9"/>
      </top>
      <bottom style="thin">
        <color indexed="9"/>
      </bottom>
      <diagonal/>
    </border>
    <border>
      <left style="thin">
        <color indexed="9"/>
      </left>
      <right style="medium">
        <color indexed="9"/>
      </right>
      <top style="medium">
        <color indexed="9"/>
      </top>
      <bottom style="thin">
        <color indexed="9"/>
      </bottom>
      <diagonal/>
    </border>
    <border>
      <left style="thin">
        <color indexed="9"/>
      </left>
      <right style="thin">
        <color indexed="9"/>
      </right>
      <top/>
      <bottom/>
      <diagonal/>
    </border>
    <border>
      <left style="thin">
        <color indexed="9"/>
      </left>
      <right style="thin">
        <color indexed="9"/>
      </right>
      <top/>
      <bottom style="thin">
        <color indexed="9"/>
      </bottom>
      <diagonal/>
    </border>
    <border>
      <left style="medium">
        <color indexed="9"/>
      </left>
      <right/>
      <top style="thin">
        <color indexed="9"/>
      </top>
      <bottom style="thin">
        <color indexed="9"/>
      </bottom>
      <diagonal/>
    </border>
    <border>
      <left/>
      <right/>
      <top style="thin">
        <color indexed="9"/>
      </top>
      <bottom style="thin">
        <color indexed="9"/>
      </bottom>
      <diagonal/>
    </border>
    <border>
      <left/>
      <right style="thin">
        <color indexed="9"/>
      </right>
      <top style="thin">
        <color indexed="9"/>
      </top>
      <bottom style="thin">
        <color indexed="9"/>
      </bottom>
      <diagonal/>
    </border>
    <border>
      <left style="medium">
        <color indexed="9"/>
      </left>
      <right style="thin">
        <color indexed="9"/>
      </right>
      <top/>
      <bottom style="thin">
        <color indexed="9"/>
      </bottom>
      <diagonal/>
    </border>
    <border>
      <left style="thin">
        <color indexed="11"/>
      </left>
      <right style="thin">
        <color indexed="11"/>
      </right>
      <top/>
      <bottom style="thin">
        <color indexed="11"/>
      </bottom>
      <diagonal/>
    </border>
    <border>
      <left style="thin">
        <color indexed="9"/>
      </left>
      <right style="thin">
        <color indexed="9"/>
      </right>
      <top style="thin">
        <color indexed="9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9"/>
      </left>
      <right style="medium">
        <color indexed="9"/>
      </right>
      <top style="thin">
        <color indexed="9"/>
      </top>
      <bottom/>
      <diagonal/>
    </border>
    <border>
      <left style="medium">
        <color indexed="9"/>
      </left>
      <right style="thin">
        <color indexed="9"/>
      </right>
      <top style="thin">
        <color indexed="9"/>
      </top>
      <bottom/>
      <diagonal/>
    </border>
    <border>
      <left style="thin">
        <color indexed="9"/>
      </left>
      <right style="medium">
        <color indexed="9"/>
      </right>
      <top/>
      <bottom style="thin">
        <color indexed="9"/>
      </bottom>
      <diagonal/>
    </border>
    <border>
      <left style="thin">
        <color indexed="64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11"/>
      </top>
      <bottom style="thin">
        <color indexed="1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9"/>
      </right>
      <top/>
      <bottom style="medium">
        <color indexed="9"/>
      </bottom>
      <diagonal/>
    </border>
    <border>
      <left/>
      <right style="medium">
        <color indexed="9"/>
      </right>
      <top style="medium">
        <color indexed="9"/>
      </top>
      <bottom style="medium">
        <color indexed="9"/>
      </bottom>
      <diagonal/>
    </border>
    <border>
      <left/>
      <right style="medium">
        <color indexed="9"/>
      </right>
      <top style="thin">
        <color indexed="9"/>
      </top>
      <bottom style="medium">
        <color indexed="9"/>
      </bottom>
      <diagonal/>
    </border>
    <border>
      <left style="medium">
        <color indexed="9"/>
      </left>
      <right/>
      <top style="thin">
        <color indexed="9"/>
      </top>
      <bottom style="medium">
        <color indexed="9"/>
      </bottom>
      <diagonal/>
    </border>
    <border>
      <left style="thin">
        <color indexed="9"/>
      </left>
      <right style="medium">
        <color indexed="9"/>
      </right>
      <top/>
      <bottom/>
      <diagonal/>
    </border>
  </borders>
  <cellStyleXfs count="3">
    <xf numFmtId="0" fontId="0" fillId="0" borderId="0" applyNumberFormat="0" applyFill="0" applyBorder="0" applyProtection="0">
      <alignment vertical="top"/>
    </xf>
    <xf numFmtId="0" fontId="14" fillId="0" borderId="0"/>
    <xf numFmtId="44" fontId="14" fillId="0" borderId="0" applyFont="0" applyFill="0" applyBorder="0" applyAlignment="0" applyProtection="0"/>
  </cellStyleXfs>
  <cellXfs count="313">
    <xf numFmtId="0" fontId="0" fillId="0" borderId="0" xfId="0" applyAlignment="1"/>
    <xf numFmtId="0" fontId="1" fillId="0" borderId="0" xfId="0" applyNumberFormat="1" applyFont="1" applyAlignment="1"/>
    <xf numFmtId="0" fontId="2" fillId="2" borderId="1" xfId="0" applyNumberFormat="1" applyFont="1" applyFill="1" applyBorder="1" applyAlignment="1">
      <alignment horizontal="center" vertical="top"/>
    </xf>
    <xf numFmtId="0" fontId="4" fillId="2" borderId="1" xfId="0" applyNumberFormat="1" applyFont="1" applyFill="1" applyBorder="1" applyAlignment="1"/>
    <xf numFmtId="0" fontId="1" fillId="2" borderId="1" xfId="0" applyNumberFormat="1" applyFont="1" applyFill="1" applyBorder="1" applyAlignment="1"/>
    <xf numFmtId="0" fontId="6" fillId="2" borderId="2" xfId="0" applyNumberFormat="1" applyFont="1" applyFill="1" applyBorder="1" applyAlignment="1"/>
    <xf numFmtId="0" fontId="4" fillId="2" borderId="2" xfId="0" applyNumberFormat="1" applyFont="1" applyFill="1" applyBorder="1" applyAlignment="1"/>
    <xf numFmtId="0" fontId="4" fillId="2" borderId="3" xfId="0" applyNumberFormat="1" applyFont="1" applyFill="1" applyBorder="1" applyAlignment="1"/>
    <xf numFmtId="0" fontId="1" fillId="2" borderId="2" xfId="0" applyNumberFormat="1" applyFont="1" applyFill="1" applyBorder="1" applyAlignment="1"/>
    <xf numFmtId="0" fontId="7" fillId="3" borderId="4" xfId="0" applyNumberFormat="1" applyFont="1" applyFill="1" applyBorder="1" applyAlignment="1">
      <alignment horizontal="center" vertical="top"/>
    </xf>
    <xf numFmtId="49" fontId="7" fillId="3" borderId="4" xfId="0" applyNumberFormat="1" applyFont="1" applyFill="1" applyBorder="1" applyAlignment="1">
      <alignment vertical="top" wrapText="1"/>
    </xf>
    <xf numFmtId="0" fontId="7" fillId="3" borderId="4" xfId="0" applyNumberFormat="1" applyFont="1" applyFill="1" applyBorder="1" applyAlignment="1">
      <alignment horizontal="center" vertical="top" wrapText="1"/>
    </xf>
    <xf numFmtId="0" fontId="1" fillId="4" borderId="5" xfId="0" applyNumberFormat="1" applyFont="1" applyFill="1" applyBorder="1" applyAlignment="1">
      <alignment horizontal="center" vertical="top" wrapText="1"/>
    </xf>
    <xf numFmtId="49" fontId="7" fillId="2" borderId="4" xfId="0" applyNumberFormat="1" applyFont="1" applyFill="1" applyBorder="1" applyAlignment="1">
      <alignment horizontal="left" vertical="top" wrapText="1"/>
    </xf>
    <xf numFmtId="0" fontId="1" fillId="2" borderId="4" xfId="0" applyNumberFormat="1" applyFont="1" applyFill="1" applyBorder="1" applyAlignment="1">
      <alignment horizontal="justify" vertical="top" wrapText="1"/>
    </xf>
    <xf numFmtId="49" fontId="7" fillId="2" borderId="4" xfId="0" applyNumberFormat="1" applyFont="1" applyFill="1" applyBorder="1" applyAlignment="1">
      <alignment horizontal="center" vertical="top" wrapText="1"/>
    </xf>
    <xf numFmtId="0" fontId="7" fillId="2" borderId="4" xfId="0" applyNumberFormat="1" applyFont="1" applyFill="1" applyBorder="1" applyAlignment="1">
      <alignment horizontal="center" vertical="top"/>
    </xf>
    <xf numFmtId="0" fontId="1" fillId="2" borderId="4" xfId="0" applyNumberFormat="1" applyFont="1" applyFill="1" applyBorder="1" applyAlignment="1">
      <alignment horizontal="center" vertical="top" wrapText="1"/>
    </xf>
    <xf numFmtId="0" fontId="1" fillId="2" borderId="4" xfId="0" applyNumberFormat="1" applyFont="1" applyFill="1" applyBorder="1" applyAlignment="1">
      <alignment horizontal="left" vertical="top" wrapText="1"/>
    </xf>
    <xf numFmtId="0" fontId="1" fillId="2" borderId="4" xfId="0" applyNumberFormat="1" applyFont="1" applyFill="1" applyBorder="1" applyAlignment="1">
      <alignment horizontal="center" vertical="center" wrapText="1"/>
    </xf>
    <xf numFmtId="164" fontId="1" fillId="2" borderId="4" xfId="0" applyNumberFormat="1" applyFont="1" applyFill="1" applyBorder="1" applyAlignment="1">
      <alignment horizontal="center" vertical="center" wrapText="1"/>
    </xf>
    <xf numFmtId="164" fontId="1" fillId="5" borderId="4" xfId="0" applyNumberFormat="1" applyFont="1" applyFill="1" applyBorder="1" applyAlignment="1">
      <alignment horizontal="center" vertical="center" wrapText="1"/>
    </xf>
    <xf numFmtId="0" fontId="1" fillId="2" borderId="1" xfId="0" applyNumberFormat="1" applyFont="1" applyFill="1" applyBorder="1" applyAlignment="1">
      <alignment horizontal="center" vertical="top" wrapText="1"/>
    </xf>
    <xf numFmtId="0" fontId="1" fillId="2" borderId="1" xfId="0" applyNumberFormat="1" applyFont="1" applyFill="1" applyBorder="1" applyAlignment="1">
      <alignment horizontal="left" vertical="top" wrapText="1"/>
    </xf>
    <xf numFmtId="0" fontId="1" fillId="2" borderId="1" xfId="0" applyNumberFormat="1" applyFont="1" applyFill="1" applyBorder="1" applyAlignment="1">
      <alignment horizontal="center" vertical="center" wrapText="1"/>
    </xf>
    <xf numFmtId="0" fontId="4" fillId="3" borderId="4" xfId="0" applyNumberFormat="1" applyFont="1" applyFill="1" applyBorder="1" applyAlignment="1">
      <alignment horizontal="center" vertical="top"/>
    </xf>
    <xf numFmtId="0" fontId="3" fillId="2" borderId="1" xfId="0" applyNumberFormat="1" applyFont="1" applyFill="1" applyBorder="1" applyAlignment="1">
      <alignment horizontal="center" vertical="top"/>
    </xf>
    <xf numFmtId="0" fontId="4" fillId="2" borderId="1" xfId="0" applyNumberFormat="1" applyFont="1" applyFill="1" applyBorder="1" applyAlignment="1">
      <alignment vertical="top"/>
    </xf>
    <xf numFmtId="0" fontId="4" fillId="2" borderId="1" xfId="0" applyNumberFormat="1" applyFont="1" applyFill="1" applyBorder="1" applyAlignment="1">
      <alignment vertical="top" wrapText="1"/>
    </xf>
    <xf numFmtId="0" fontId="1" fillId="2" borderId="10" xfId="0" applyNumberFormat="1" applyFont="1" applyFill="1" applyBorder="1" applyAlignment="1"/>
    <xf numFmtId="0" fontId="1" fillId="2" borderId="10" xfId="0" applyNumberFormat="1" applyFont="1" applyFill="1" applyBorder="1" applyAlignment="1">
      <alignment horizontal="left" vertical="top" wrapText="1"/>
    </xf>
    <xf numFmtId="0" fontId="1" fillId="2" borderId="10" xfId="0" applyNumberFormat="1" applyFont="1" applyFill="1" applyBorder="1" applyAlignment="1">
      <alignment vertical="top" wrapText="1"/>
    </xf>
    <xf numFmtId="49" fontId="4" fillId="3" borderId="4" xfId="0" applyNumberFormat="1" applyFont="1" applyFill="1" applyBorder="1" applyAlignment="1">
      <alignment vertical="top" wrapText="1"/>
    </xf>
    <xf numFmtId="0" fontId="4" fillId="3" borderId="5" xfId="0" applyNumberFormat="1" applyFont="1" applyFill="1" applyBorder="1" applyAlignment="1">
      <alignment horizontal="center" vertical="top"/>
    </xf>
    <xf numFmtId="0" fontId="1" fillId="2" borderId="8" xfId="0" applyNumberFormat="1" applyFont="1" applyFill="1" applyBorder="1" applyAlignment="1">
      <alignment horizontal="center" vertical="center" wrapText="1"/>
    </xf>
    <xf numFmtId="0" fontId="11" fillId="2" borderId="9" xfId="0" applyNumberFormat="1" applyFont="1" applyFill="1" applyBorder="1" applyAlignment="1">
      <alignment horizontal="center" vertical="top" wrapText="1"/>
    </xf>
    <xf numFmtId="0" fontId="9" fillId="2" borderId="9" xfId="0" applyNumberFormat="1" applyFont="1" applyFill="1" applyBorder="1" applyAlignment="1">
      <alignment horizontal="left" vertical="top" wrapText="1"/>
    </xf>
    <xf numFmtId="0" fontId="1" fillId="2" borderId="9" xfId="0" applyNumberFormat="1" applyFont="1" applyFill="1" applyBorder="1" applyAlignment="1">
      <alignment horizontal="center" vertical="center" wrapText="1"/>
    </xf>
    <xf numFmtId="164" fontId="9" fillId="2" borderId="9" xfId="0" applyNumberFormat="1" applyFont="1" applyFill="1" applyBorder="1" applyAlignment="1">
      <alignment horizontal="center" vertical="center" wrapText="1"/>
    </xf>
    <xf numFmtId="0" fontId="11" fillId="2" borderId="1" xfId="0" applyNumberFormat="1" applyFont="1" applyFill="1" applyBorder="1" applyAlignment="1">
      <alignment horizontal="center" vertical="top" wrapText="1"/>
    </xf>
    <xf numFmtId="0" fontId="9" fillId="2" borderId="1" xfId="0" applyNumberFormat="1" applyFont="1" applyFill="1" applyBorder="1" applyAlignment="1">
      <alignment horizontal="left" vertical="top" wrapText="1"/>
    </xf>
    <xf numFmtId="164" fontId="9" fillId="2" borderId="1" xfId="0" applyNumberFormat="1" applyFont="1" applyFill="1" applyBorder="1" applyAlignment="1">
      <alignment horizontal="center" vertical="center" wrapText="1"/>
    </xf>
    <xf numFmtId="2" fontId="1" fillId="2" borderId="1" xfId="0" applyNumberFormat="1" applyFont="1" applyFill="1" applyBorder="1" applyAlignment="1">
      <alignment horizontal="left" vertical="top" wrapText="1"/>
    </xf>
    <xf numFmtId="164" fontId="4" fillId="2" borderId="1" xfId="0" applyNumberFormat="1" applyFont="1" applyFill="1" applyBorder="1" applyAlignment="1">
      <alignment horizontal="left" vertical="top" wrapText="1"/>
    </xf>
    <xf numFmtId="0" fontId="4" fillId="2" borderId="1" xfId="0" applyNumberFormat="1" applyFont="1" applyFill="1" applyBorder="1" applyAlignment="1">
      <alignment horizontal="center" vertical="center" wrapText="1"/>
    </xf>
    <xf numFmtId="2" fontId="4" fillId="2" borderId="1" xfId="0" applyNumberFormat="1" applyFont="1" applyFill="1" applyBorder="1" applyAlignment="1">
      <alignment horizontal="left" vertical="top" wrapText="1"/>
    </xf>
    <xf numFmtId="0" fontId="4" fillId="2" borderId="10" xfId="0" applyNumberFormat="1" applyFont="1" applyFill="1" applyBorder="1" applyAlignment="1">
      <alignment horizontal="left" vertical="top"/>
    </xf>
    <xf numFmtId="0" fontId="4" fillId="2" borderId="10" xfId="0" applyNumberFormat="1" applyFont="1" applyFill="1" applyBorder="1" applyAlignment="1">
      <alignment horizontal="left" vertical="top" wrapText="1"/>
    </xf>
    <xf numFmtId="0" fontId="4" fillId="2" borderId="10" xfId="0" applyNumberFormat="1" applyFont="1" applyFill="1" applyBorder="1" applyAlignment="1">
      <alignment vertical="top" wrapText="1"/>
    </xf>
    <xf numFmtId="0" fontId="4" fillId="2" borderId="10" xfId="0" applyNumberFormat="1" applyFont="1" applyFill="1" applyBorder="1" applyAlignment="1"/>
    <xf numFmtId="0" fontId="1" fillId="2" borderId="23" xfId="0" applyNumberFormat="1" applyFont="1" applyFill="1" applyBorder="1" applyAlignment="1">
      <alignment horizontal="center" vertical="top" wrapText="1"/>
    </xf>
    <xf numFmtId="0" fontId="1" fillId="2" borderId="23" xfId="0" applyNumberFormat="1" applyFont="1" applyFill="1" applyBorder="1" applyAlignment="1">
      <alignment horizontal="left" vertical="top" wrapText="1"/>
    </xf>
    <xf numFmtId="2" fontId="4" fillId="2" borderId="23" xfId="0" applyNumberFormat="1" applyFont="1" applyFill="1" applyBorder="1" applyAlignment="1">
      <alignment horizontal="left" vertical="top" wrapText="1"/>
    </xf>
    <xf numFmtId="164" fontId="4" fillId="2" borderId="23" xfId="0" applyNumberFormat="1" applyFont="1" applyFill="1" applyBorder="1" applyAlignment="1">
      <alignment horizontal="left" vertical="top" wrapText="1"/>
    </xf>
    <xf numFmtId="0" fontId="4" fillId="2" borderId="3" xfId="0" applyNumberFormat="1" applyFont="1" applyFill="1" applyBorder="1" applyAlignment="1">
      <alignment vertical="top" wrapText="1"/>
    </xf>
    <xf numFmtId="0" fontId="1" fillId="2" borderId="3" xfId="0" applyNumberFormat="1" applyFont="1" applyFill="1" applyBorder="1" applyAlignment="1"/>
    <xf numFmtId="0" fontId="1" fillId="2" borderId="0" xfId="0" applyNumberFormat="1" applyFont="1" applyFill="1" applyBorder="1" applyAlignment="1">
      <alignment horizontal="left" vertical="top" wrapText="1"/>
    </xf>
    <xf numFmtId="0" fontId="1" fillId="2" borderId="0" xfId="0" applyNumberFormat="1" applyFont="1" applyFill="1" applyBorder="1" applyAlignment="1">
      <alignment horizontal="center" vertical="center" wrapText="1"/>
    </xf>
    <xf numFmtId="0" fontId="9" fillId="2" borderId="0" xfId="0" applyNumberFormat="1" applyFont="1" applyFill="1" applyBorder="1" applyAlignment="1">
      <alignment horizontal="center" vertical="top" wrapText="1"/>
    </xf>
    <xf numFmtId="0" fontId="9" fillId="2" borderId="0" xfId="0" applyNumberFormat="1" applyFont="1" applyFill="1" applyBorder="1" applyAlignment="1">
      <alignment horizontal="left" vertical="top" wrapText="1"/>
    </xf>
    <xf numFmtId="0" fontId="9" fillId="2" borderId="0" xfId="0" applyNumberFormat="1" applyFont="1" applyFill="1" applyBorder="1" applyAlignment="1">
      <alignment horizontal="center" vertical="center" wrapText="1"/>
    </xf>
    <xf numFmtId="164" fontId="9" fillId="2" borderId="0" xfId="0" applyNumberFormat="1" applyFont="1" applyFill="1" applyBorder="1" applyAlignment="1">
      <alignment horizontal="center" vertical="center" wrapText="1"/>
    </xf>
    <xf numFmtId="164" fontId="9" fillId="5" borderId="0" xfId="0" applyNumberFormat="1" applyFont="1" applyFill="1" applyBorder="1" applyAlignment="1">
      <alignment horizontal="center" vertical="center" wrapText="1"/>
    </xf>
    <xf numFmtId="0" fontId="4" fillId="0" borderId="0" xfId="0" applyNumberFormat="1" applyFont="1" applyFill="1" applyBorder="1" applyAlignment="1">
      <alignment vertical="top" wrapText="1"/>
    </xf>
    <xf numFmtId="0" fontId="4" fillId="0" borderId="0" xfId="0" applyNumberFormat="1" applyFont="1" applyFill="1" applyBorder="1" applyAlignment="1"/>
    <xf numFmtId="0" fontId="1" fillId="0" borderId="0" xfId="0" applyNumberFormat="1" applyFont="1" applyFill="1" applyBorder="1" applyAlignment="1"/>
    <xf numFmtId="0" fontId="1" fillId="0" borderId="0" xfId="0" applyNumberFormat="1" applyFont="1" applyFill="1" applyBorder="1" applyAlignment="1">
      <alignment horizontal="left" vertical="top" wrapText="1"/>
    </xf>
    <xf numFmtId="0" fontId="1" fillId="0" borderId="0" xfId="0" applyNumberFormat="1" applyFont="1" applyFill="1" applyBorder="1" applyAlignment="1">
      <alignment vertical="top" wrapText="1"/>
    </xf>
    <xf numFmtId="49" fontId="4" fillId="0" borderId="0" xfId="0" applyNumberFormat="1" applyFont="1" applyFill="1" applyBorder="1" applyAlignment="1">
      <alignment vertical="top" wrapText="1"/>
    </xf>
    <xf numFmtId="0" fontId="4" fillId="0" borderId="0" xfId="0" applyNumberFormat="1" applyFont="1" applyFill="1" applyBorder="1" applyAlignment="1">
      <alignment horizontal="center" vertical="top"/>
    </xf>
    <xf numFmtId="0" fontId="9" fillId="0" borderId="0" xfId="0" applyNumberFormat="1" applyFont="1" applyFill="1" applyBorder="1" applyAlignment="1">
      <alignment horizontal="center" vertical="top" wrapText="1"/>
    </xf>
    <xf numFmtId="0" fontId="1" fillId="0" borderId="0" xfId="0" applyNumberFormat="1" applyFont="1" applyFill="1" applyBorder="1" applyAlignment="1">
      <alignment horizontal="center" vertical="center" wrapText="1"/>
    </xf>
    <xf numFmtId="49" fontId="10" fillId="0" borderId="0" xfId="0" applyNumberFormat="1" applyFont="1" applyFill="1" applyBorder="1" applyAlignment="1">
      <alignment horizontal="left" vertical="top" wrapText="1"/>
    </xf>
    <xf numFmtId="0" fontId="10" fillId="0" borderId="0" xfId="0" applyNumberFormat="1" applyFont="1" applyFill="1" applyBorder="1" applyAlignment="1">
      <alignment horizontal="center" vertical="center" wrapText="1"/>
    </xf>
    <xf numFmtId="0" fontId="9" fillId="0" borderId="0" xfId="0" applyNumberFormat="1" applyFont="1" applyFill="1" applyBorder="1" applyAlignment="1">
      <alignment horizontal="left" vertical="top" wrapText="1"/>
    </xf>
    <xf numFmtId="0" fontId="9" fillId="0" borderId="0" xfId="0" applyNumberFormat="1" applyFont="1" applyFill="1" applyBorder="1" applyAlignment="1">
      <alignment horizontal="center" vertical="center" wrapText="1"/>
    </xf>
    <xf numFmtId="0" fontId="12" fillId="0" borderId="0" xfId="0" applyNumberFormat="1" applyFont="1" applyFill="1" applyBorder="1" applyAlignment="1">
      <alignment horizontal="left" vertical="top" wrapText="1"/>
    </xf>
    <xf numFmtId="164" fontId="9" fillId="0" borderId="0" xfId="0" applyNumberFormat="1" applyFont="1" applyFill="1" applyBorder="1" applyAlignment="1">
      <alignment horizontal="center" vertical="center" wrapText="1"/>
    </xf>
    <xf numFmtId="0" fontId="1" fillId="0" borderId="0" xfId="0" applyNumberFormat="1" applyFont="1" applyFill="1" applyBorder="1" applyAlignment="1">
      <alignment horizontal="center" vertical="top" wrapText="1"/>
    </xf>
    <xf numFmtId="2" fontId="4" fillId="0" borderId="0" xfId="0" applyNumberFormat="1" applyFont="1" applyFill="1" applyBorder="1" applyAlignment="1">
      <alignment horizontal="left" vertical="top" wrapText="1"/>
    </xf>
    <xf numFmtId="164" fontId="4" fillId="0" borderId="0" xfId="0" applyNumberFormat="1" applyFont="1" applyFill="1" applyBorder="1" applyAlignment="1">
      <alignment horizontal="left" vertical="top" wrapText="1"/>
    </xf>
    <xf numFmtId="0" fontId="1" fillId="0" borderId="0" xfId="0" applyNumberFormat="1" applyFont="1" applyBorder="1" applyAlignment="1"/>
    <xf numFmtId="164" fontId="1" fillId="2" borderId="25" xfId="0" applyNumberFormat="1" applyFont="1" applyFill="1" applyBorder="1" applyAlignment="1">
      <alignment horizontal="center" vertical="center" wrapText="1"/>
    </xf>
    <xf numFmtId="0" fontId="9" fillId="4" borderId="27" xfId="0" applyNumberFormat="1" applyFont="1" applyFill="1" applyBorder="1" applyAlignment="1">
      <alignment horizontal="center" vertical="top" wrapText="1"/>
    </xf>
    <xf numFmtId="49" fontId="10" fillId="2" borderId="24" xfId="0" applyNumberFormat="1" applyFont="1" applyFill="1" applyBorder="1" applyAlignment="1">
      <alignment horizontal="left" vertical="top" wrapText="1"/>
    </xf>
    <xf numFmtId="0" fontId="10" fillId="2" borderId="24" xfId="0" applyNumberFormat="1" applyFont="1" applyFill="1" applyBorder="1" applyAlignment="1">
      <alignment horizontal="center" vertical="center" wrapText="1"/>
    </xf>
    <xf numFmtId="0" fontId="10" fillId="2" borderId="26" xfId="0" applyNumberFormat="1" applyFont="1" applyFill="1" applyBorder="1" applyAlignment="1">
      <alignment horizontal="center" vertical="center" wrapText="1"/>
    </xf>
    <xf numFmtId="49" fontId="4" fillId="3" borderId="24" xfId="0" applyNumberFormat="1" applyFont="1" applyFill="1" applyBorder="1" applyAlignment="1">
      <alignment vertical="top" wrapText="1"/>
    </xf>
    <xf numFmtId="0" fontId="4" fillId="3" borderId="24" xfId="0" applyNumberFormat="1" applyFont="1" applyFill="1" applyBorder="1" applyAlignment="1">
      <alignment horizontal="center" vertical="top"/>
    </xf>
    <xf numFmtId="0" fontId="4" fillId="3" borderId="26" xfId="0" applyNumberFormat="1" applyFont="1" applyFill="1" applyBorder="1" applyAlignment="1">
      <alignment horizontal="center" vertical="top"/>
    </xf>
    <xf numFmtId="49" fontId="10" fillId="2" borderId="30" xfId="0" applyNumberFormat="1" applyFont="1" applyFill="1" applyBorder="1" applyAlignment="1">
      <alignment horizontal="left" vertical="top" wrapText="1"/>
    </xf>
    <xf numFmtId="0" fontId="10" fillId="2" borderId="30" xfId="0" applyNumberFormat="1" applyFont="1" applyFill="1" applyBorder="1" applyAlignment="1">
      <alignment horizontal="center" vertical="center" wrapText="1"/>
    </xf>
    <xf numFmtId="0" fontId="13" fillId="2" borderId="0" xfId="0" applyNumberFormat="1" applyFont="1" applyFill="1" applyBorder="1" applyAlignment="1">
      <alignment horizontal="left" vertical="top" wrapText="1"/>
    </xf>
    <xf numFmtId="0" fontId="9" fillId="5" borderId="29" xfId="0" applyNumberFormat="1" applyFont="1" applyFill="1" applyBorder="1" applyAlignment="1">
      <alignment horizontal="center" vertical="top" wrapText="1"/>
    </xf>
    <xf numFmtId="164" fontId="10" fillId="2" borderId="30" xfId="0" applyNumberFormat="1" applyFont="1" applyFill="1" applyBorder="1" applyAlignment="1">
      <alignment horizontal="center" vertical="center" wrapText="1"/>
    </xf>
    <xf numFmtId="164" fontId="10" fillId="2" borderId="31" xfId="0" applyNumberFormat="1" applyFont="1" applyFill="1" applyBorder="1" applyAlignment="1">
      <alignment horizontal="center" vertical="center" wrapText="1"/>
    </xf>
    <xf numFmtId="0" fontId="14" fillId="0" borderId="0" xfId="0" applyNumberFormat="1" applyFont="1" applyAlignment="1"/>
    <xf numFmtId="0" fontId="14" fillId="2" borderId="4" xfId="0" applyNumberFormat="1" applyFont="1" applyFill="1" applyBorder="1" applyAlignment="1">
      <alignment horizontal="left" vertical="top" wrapText="1"/>
    </xf>
    <xf numFmtId="0" fontId="4" fillId="3" borderId="4" xfId="0" applyNumberFormat="1" applyFont="1" applyFill="1" applyBorder="1" applyAlignment="1">
      <alignment horizontal="center" vertical="top"/>
    </xf>
    <xf numFmtId="0" fontId="4" fillId="2" borderId="10" xfId="0" applyNumberFormat="1" applyFont="1" applyFill="1" applyBorder="1" applyAlignment="1">
      <alignment horizontal="left" vertical="top"/>
    </xf>
    <xf numFmtId="0" fontId="4" fillId="2" borderId="10" xfId="0" applyNumberFormat="1" applyFont="1" applyFill="1" applyBorder="1" applyAlignment="1">
      <alignment horizontal="left" vertical="top" wrapText="1"/>
    </xf>
    <xf numFmtId="0" fontId="0" fillId="6" borderId="0" xfId="0" applyFill="1" applyAlignment="1"/>
    <xf numFmtId="164" fontId="1" fillId="0" borderId="4" xfId="0" applyNumberFormat="1" applyFont="1" applyFill="1" applyBorder="1" applyAlignment="1">
      <alignment horizontal="center" vertical="center" wrapText="1"/>
    </xf>
    <xf numFmtId="0" fontId="1" fillId="0" borderId="4" xfId="0" applyNumberFormat="1" applyFont="1" applyFill="1" applyBorder="1" applyAlignment="1">
      <alignment horizontal="center" vertical="top" wrapText="1"/>
    </xf>
    <xf numFmtId="0" fontId="1" fillId="0" borderId="4" xfId="0" applyNumberFormat="1" applyFont="1" applyFill="1" applyBorder="1" applyAlignment="1">
      <alignment vertical="top" wrapText="1"/>
    </xf>
    <xf numFmtId="0" fontId="1" fillId="0" borderId="4" xfId="0" applyNumberFormat="1" applyFont="1" applyFill="1" applyBorder="1" applyAlignment="1">
      <alignment horizontal="left" vertical="top" wrapText="1"/>
    </xf>
    <xf numFmtId="0" fontId="14" fillId="0" borderId="4" xfId="0" applyNumberFormat="1" applyFont="1" applyFill="1" applyBorder="1" applyAlignment="1">
      <alignment horizontal="left" vertical="top" wrapText="1"/>
    </xf>
    <xf numFmtId="0" fontId="1" fillId="0" borderId="4" xfId="0" applyNumberFormat="1" applyFont="1" applyFill="1" applyBorder="1" applyAlignment="1">
      <alignment horizontal="justify" vertical="top" wrapText="1"/>
    </xf>
    <xf numFmtId="0" fontId="1" fillId="0" borderId="4" xfId="0" applyNumberFormat="1" applyFont="1" applyFill="1" applyBorder="1" applyAlignment="1">
      <alignment horizontal="center" vertical="center" wrapText="1"/>
    </xf>
    <xf numFmtId="0" fontId="14" fillId="2" borderId="4" xfId="0" applyNumberFormat="1" applyFont="1" applyFill="1" applyBorder="1" applyAlignment="1">
      <alignment vertical="top" wrapText="1"/>
    </xf>
    <xf numFmtId="0" fontId="14" fillId="0" borderId="0" xfId="0" applyFont="1" applyFill="1" applyBorder="1" applyAlignment="1">
      <alignment wrapText="1"/>
    </xf>
    <xf numFmtId="0" fontId="14" fillId="0" borderId="0" xfId="0" applyFont="1" applyFill="1" applyBorder="1" applyAlignment="1"/>
    <xf numFmtId="0" fontId="0" fillId="0" borderId="0" xfId="0" applyFill="1" applyBorder="1" applyAlignment="1"/>
    <xf numFmtId="0" fontId="14" fillId="0" borderId="0" xfId="1" applyFont="1" applyFill="1" applyBorder="1" applyAlignment="1">
      <alignment vertical="center"/>
    </xf>
    <xf numFmtId="0" fontId="14" fillId="0" borderId="0" xfId="1" applyFont="1" applyFill="1" applyBorder="1" applyAlignment="1">
      <alignment vertical="center" wrapText="1"/>
    </xf>
    <xf numFmtId="0" fontId="14" fillId="0" borderId="0" xfId="0" applyFont="1" applyFill="1" applyBorder="1" applyAlignment="1">
      <alignment horizontal="center" vertical="top" wrapText="1"/>
    </xf>
    <xf numFmtId="0" fontId="14" fillId="0" borderId="0" xfId="0" applyFont="1" applyFill="1" applyBorder="1" applyAlignment="1">
      <alignment horizontal="center" vertical="center" wrapText="1"/>
    </xf>
    <xf numFmtId="165" fontId="0" fillId="0" borderId="0" xfId="0" applyNumberFormat="1" applyFill="1" applyBorder="1" applyAlignment="1"/>
    <xf numFmtId="0" fontId="16" fillId="0" borderId="0" xfId="0" applyFont="1" applyFill="1" applyBorder="1" applyAlignment="1">
      <alignment vertical="center" wrapText="1"/>
    </xf>
    <xf numFmtId="0" fontId="16" fillId="0" borderId="0" xfId="0" applyFont="1" applyFill="1" applyBorder="1" applyAlignment="1">
      <alignment horizontal="center" vertical="center" wrapText="1"/>
    </xf>
    <xf numFmtId="0" fontId="17" fillId="0" borderId="0" xfId="0" applyFont="1" applyFill="1" applyBorder="1" applyAlignment="1">
      <alignment horizontal="center" vertical="center" wrapText="1"/>
    </xf>
    <xf numFmtId="165" fontId="18" fillId="0" borderId="0" xfId="0" applyNumberFormat="1" applyFont="1" applyFill="1" applyBorder="1" applyAlignment="1">
      <alignment horizontal="center" vertical="center" wrapText="1"/>
    </xf>
    <xf numFmtId="165" fontId="18" fillId="0" borderId="0" xfId="0" applyNumberFormat="1" applyFont="1" applyFill="1" applyBorder="1" applyAlignment="1">
      <alignment horizontal="center"/>
    </xf>
    <xf numFmtId="165" fontId="19" fillId="0" borderId="0" xfId="0" applyNumberFormat="1" applyFont="1" applyFill="1" applyBorder="1" applyAlignment="1">
      <alignment horizontal="center" vertical="center" wrapText="1"/>
    </xf>
    <xf numFmtId="165" fontId="16" fillId="0" borderId="0" xfId="0" applyNumberFormat="1" applyFont="1" applyFill="1" applyBorder="1" applyAlignment="1">
      <alignment horizontal="center" vertical="center" wrapText="1"/>
    </xf>
    <xf numFmtId="165" fontId="16" fillId="0" borderId="0" xfId="0" applyNumberFormat="1" applyFont="1" applyFill="1" applyBorder="1" applyAlignment="1"/>
    <xf numFmtId="0" fontId="0" fillId="0" borderId="0" xfId="0" applyFill="1" applyBorder="1" applyAlignment="1">
      <alignment wrapText="1"/>
    </xf>
    <xf numFmtId="0" fontId="20" fillId="0" borderId="0" xfId="0" applyFont="1" applyFill="1" applyBorder="1" applyAlignment="1">
      <alignment horizontal="left" vertical="top" wrapText="1"/>
    </xf>
    <xf numFmtId="0" fontId="0" fillId="0" borderId="0" xfId="0" applyNumberFormat="1" applyFill="1" applyBorder="1" applyAlignment="1"/>
    <xf numFmtId="165" fontId="21" fillId="0" borderId="0" xfId="0" applyNumberFormat="1" applyFont="1" applyFill="1" applyBorder="1" applyAlignment="1">
      <alignment horizontal="center"/>
    </xf>
    <xf numFmtId="0" fontId="18" fillId="0" borderId="0" xfId="0" applyFont="1" applyFill="1" applyBorder="1" applyAlignment="1">
      <alignment horizontal="center"/>
    </xf>
    <xf numFmtId="165" fontId="22" fillId="0" borderId="0" xfId="0" applyNumberFormat="1" applyFont="1" applyFill="1" applyBorder="1" applyAlignment="1"/>
    <xf numFmtId="8" fontId="0" fillId="0" borderId="0" xfId="0" applyNumberFormat="1" applyFill="1" applyBorder="1" applyAlignment="1"/>
    <xf numFmtId="6" fontId="0" fillId="0" borderId="0" xfId="0" applyNumberFormat="1" applyFill="1" applyBorder="1" applyAlignment="1"/>
    <xf numFmtId="165" fontId="0" fillId="0" borderId="0" xfId="0" applyNumberFormat="1" applyFill="1" applyBorder="1" applyAlignment="1">
      <alignment horizontal="right" vertical="center"/>
    </xf>
    <xf numFmtId="0" fontId="16" fillId="0" borderId="0" xfId="0" applyFont="1" applyFill="1" applyBorder="1" applyAlignment="1">
      <alignment wrapText="1"/>
    </xf>
    <xf numFmtId="0" fontId="18" fillId="0" borderId="0" xfId="0" applyFont="1" applyFill="1" applyBorder="1" applyAlignment="1">
      <alignment vertical="center" wrapText="1"/>
    </xf>
    <xf numFmtId="0" fontId="14" fillId="0" borderId="0" xfId="0" applyFont="1" applyFill="1" applyBorder="1" applyAlignment="1">
      <alignment vertical="top" wrapText="1"/>
    </xf>
    <xf numFmtId="0" fontId="0" fillId="0" borderId="0" xfId="0" applyAlignment="1">
      <alignment wrapText="1"/>
    </xf>
    <xf numFmtId="165" fontId="18" fillId="0" borderId="0" xfId="0" applyNumberFormat="1" applyFont="1" applyFill="1" applyBorder="1" applyAlignment="1">
      <alignment horizontal="center" wrapText="1"/>
    </xf>
    <xf numFmtId="165" fontId="16" fillId="0" borderId="0" xfId="0" applyNumberFormat="1" applyFont="1" applyFill="1" applyBorder="1" applyAlignment="1">
      <alignment wrapText="1"/>
    </xf>
    <xf numFmtId="165" fontId="0" fillId="0" borderId="0" xfId="0" applyNumberFormat="1" applyFill="1" applyBorder="1" applyAlignment="1">
      <alignment wrapText="1"/>
    </xf>
    <xf numFmtId="165" fontId="0" fillId="0" borderId="25" xfId="0" applyNumberFormat="1" applyFill="1" applyBorder="1" applyAlignment="1">
      <alignment wrapText="1"/>
    </xf>
    <xf numFmtId="0" fontId="1" fillId="2" borderId="24" xfId="0" applyNumberFormat="1" applyFont="1" applyFill="1" applyBorder="1" applyAlignment="1">
      <alignment horizontal="center" vertical="top" wrapText="1"/>
    </xf>
    <xf numFmtId="0" fontId="1" fillId="2" borderId="24" xfId="0" applyNumberFormat="1" applyFont="1" applyFill="1" applyBorder="1" applyAlignment="1">
      <alignment vertical="top" wrapText="1"/>
    </xf>
    <xf numFmtId="0" fontId="1" fillId="2" borderId="24" xfId="0" applyNumberFormat="1" applyFont="1" applyFill="1" applyBorder="1" applyAlignment="1">
      <alignment horizontal="left" vertical="top" wrapText="1"/>
    </xf>
    <xf numFmtId="0" fontId="14" fillId="2" borderId="24" xfId="0" applyNumberFormat="1" applyFont="1" applyFill="1" applyBorder="1" applyAlignment="1">
      <alignment horizontal="left" vertical="top" wrapText="1"/>
    </xf>
    <xf numFmtId="0" fontId="1" fillId="2" borderId="24" xfId="0" applyNumberFormat="1" applyFont="1" applyFill="1" applyBorder="1" applyAlignment="1">
      <alignment horizontal="center" vertical="center" wrapText="1"/>
    </xf>
    <xf numFmtId="164" fontId="1" fillId="2" borderId="24" xfId="0" applyNumberFormat="1" applyFont="1" applyFill="1" applyBorder="1" applyAlignment="1">
      <alignment horizontal="center" vertical="center" wrapText="1"/>
    </xf>
    <xf numFmtId="0" fontId="1" fillId="2" borderId="25" xfId="0" applyNumberFormat="1" applyFont="1" applyFill="1" applyBorder="1" applyAlignment="1">
      <alignment horizontal="center" vertical="top" wrapText="1"/>
    </xf>
    <xf numFmtId="0" fontId="1" fillId="2" borderId="25" xfId="0" applyNumberFormat="1" applyFont="1" applyFill="1" applyBorder="1" applyAlignment="1">
      <alignment vertical="top" wrapText="1"/>
    </xf>
    <xf numFmtId="0" fontId="1" fillId="2" borderId="25" xfId="0" applyNumberFormat="1" applyFont="1" applyFill="1" applyBorder="1" applyAlignment="1">
      <alignment horizontal="left" vertical="top" wrapText="1"/>
    </xf>
    <xf numFmtId="0" fontId="1" fillId="2" borderId="25" xfId="0" applyNumberFormat="1" applyFont="1" applyFill="1" applyBorder="1" applyAlignment="1">
      <alignment horizontal="justify" vertical="top" wrapText="1"/>
    </xf>
    <xf numFmtId="0" fontId="1" fillId="2" borderId="25" xfId="0" applyNumberFormat="1" applyFont="1" applyFill="1" applyBorder="1" applyAlignment="1">
      <alignment horizontal="center" vertical="center" wrapText="1"/>
    </xf>
    <xf numFmtId="164" fontId="4" fillId="2" borderId="37" xfId="0" applyNumberFormat="1" applyFont="1" applyFill="1" applyBorder="1" applyAlignment="1"/>
    <xf numFmtId="0" fontId="1" fillId="2" borderId="25" xfId="0" applyNumberFormat="1" applyFont="1" applyFill="1" applyBorder="1" applyAlignment="1"/>
    <xf numFmtId="2" fontId="1" fillId="2" borderId="23" xfId="0" applyNumberFormat="1" applyFont="1" applyFill="1" applyBorder="1" applyAlignment="1">
      <alignment horizontal="left" vertical="top" wrapText="1"/>
    </xf>
    <xf numFmtId="164" fontId="1" fillId="2" borderId="33" xfId="0" applyNumberFormat="1" applyFont="1" applyFill="1" applyBorder="1" applyAlignment="1">
      <alignment horizontal="center" vertical="center" wrapText="1"/>
    </xf>
    <xf numFmtId="164" fontId="1" fillId="2" borderId="25" xfId="0" applyNumberFormat="1" applyFont="1" applyFill="1" applyBorder="1" applyAlignment="1"/>
    <xf numFmtId="165" fontId="14" fillId="0" borderId="25" xfId="0" applyNumberFormat="1" applyFont="1" applyFill="1" applyBorder="1" applyAlignment="1">
      <alignment wrapText="1"/>
    </xf>
    <xf numFmtId="0" fontId="0" fillId="0" borderId="25" xfId="0" applyFill="1" applyBorder="1" applyAlignment="1">
      <alignment horizontal="center" wrapText="1"/>
    </xf>
    <xf numFmtId="165" fontId="0" fillId="0" borderId="25" xfId="0" applyNumberFormat="1" applyFill="1" applyBorder="1" applyAlignment="1">
      <alignment horizontal="center" wrapText="1"/>
    </xf>
    <xf numFmtId="0" fontId="14" fillId="0" borderId="25" xfId="1" applyFont="1" applyFill="1" applyBorder="1" applyAlignment="1">
      <alignment vertical="center" wrapText="1"/>
    </xf>
    <xf numFmtId="0" fontId="25" fillId="0" borderId="25" xfId="0" applyFont="1" applyFill="1" applyBorder="1" applyAlignment="1">
      <alignment wrapText="1"/>
    </xf>
    <xf numFmtId="0" fontId="16" fillId="8" borderId="25" xfId="0" applyFont="1" applyFill="1" applyBorder="1" applyAlignment="1">
      <alignment vertical="top" wrapText="1"/>
    </xf>
    <xf numFmtId="0" fontId="26" fillId="8" borderId="25" xfId="0" applyFont="1" applyFill="1" applyBorder="1" applyAlignment="1">
      <alignment wrapText="1"/>
    </xf>
    <xf numFmtId="0" fontId="14" fillId="8" borderId="25" xfId="1" applyFill="1" applyBorder="1" applyAlignment="1">
      <alignment horizontal="center"/>
    </xf>
    <xf numFmtId="165" fontId="26" fillId="0" borderId="25" xfId="0" applyNumberFormat="1" applyFont="1" applyFill="1" applyBorder="1" applyAlignment="1">
      <alignment wrapText="1"/>
    </xf>
    <xf numFmtId="165" fontId="18" fillId="7" borderId="25" xfId="0" applyNumberFormat="1" applyFont="1" applyFill="1" applyBorder="1" applyAlignment="1">
      <alignment horizontal="center" wrapText="1"/>
    </xf>
    <xf numFmtId="165" fontId="27" fillId="7" borderId="25" xfId="0" applyNumberFormat="1" applyFont="1" applyFill="1" applyBorder="1" applyAlignment="1">
      <alignment horizontal="center" vertical="center" wrapText="1"/>
    </xf>
    <xf numFmtId="165" fontId="14" fillId="7" borderId="25" xfId="0" applyNumberFormat="1" applyFont="1" applyFill="1" applyBorder="1" applyAlignment="1">
      <alignment horizontal="center" vertical="center" wrapText="1"/>
    </xf>
    <xf numFmtId="44" fontId="14" fillId="7" borderId="25" xfId="1" applyNumberFormat="1" applyFill="1" applyBorder="1"/>
    <xf numFmtId="0" fontId="1" fillId="2" borderId="0" xfId="0" applyNumberFormat="1" applyFont="1" applyFill="1" applyBorder="1" applyAlignment="1">
      <alignment horizontal="center" vertical="top" wrapText="1"/>
    </xf>
    <xf numFmtId="0" fontId="1" fillId="2" borderId="0" xfId="0" applyNumberFormat="1" applyFont="1" applyFill="1" applyBorder="1" applyAlignment="1">
      <alignment horizontal="center" vertical="top" wrapText="1"/>
    </xf>
    <xf numFmtId="0" fontId="1" fillId="2" borderId="0" xfId="0" applyNumberFormat="1" applyFont="1" applyFill="1" applyBorder="1" applyAlignment="1">
      <alignment vertical="top" wrapText="1"/>
    </xf>
    <xf numFmtId="0" fontId="1" fillId="2" borderId="0" xfId="0" applyNumberFormat="1" applyFont="1" applyFill="1" applyBorder="1" applyAlignment="1">
      <alignment horizontal="justify" vertical="top" wrapText="1"/>
    </xf>
    <xf numFmtId="164" fontId="1" fillId="2" borderId="0" xfId="0" applyNumberFormat="1" applyFont="1" applyFill="1" applyBorder="1" applyAlignment="1">
      <alignment horizontal="center" vertical="center" wrapText="1"/>
    </xf>
    <xf numFmtId="164" fontId="1" fillId="5" borderId="0" xfId="0" applyNumberFormat="1" applyFont="1" applyFill="1" applyBorder="1" applyAlignment="1">
      <alignment horizontal="center" vertical="center" wrapText="1"/>
    </xf>
    <xf numFmtId="164" fontId="1" fillId="5" borderId="24" xfId="0" applyNumberFormat="1" applyFont="1" applyFill="1" applyBorder="1" applyAlignment="1">
      <alignment horizontal="center" vertical="center" wrapText="1"/>
    </xf>
    <xf numFmtId="164" fontId="4" fillId="5" borderId="25" xfId="0" applyNumberFormat="1" applyFont="1" applyFill="1" applyBorder="1" applyAlignment="1">
      <alignment horizontal="center" vertical="center" wrapText="1"/>
    </xf>
    <xf numFmtId="0" fontId="15" fillId="2" borderId="0" xfId="0" applyNumberFormat="1" applyFont="1" applyFill="1" applyBorder="1" applyAlignment="1">
      <alignment horizontal="left" vertical="top" wrapText="1"/>
    </xf>
    <xf numFmtId="164" fontId="15" fillId="2" borderId="0" xfId="0" applyNumberFormat="1" applyFont="1" applyFill="1" applyBorder="1" applyAlignment="1">
      <alignment horizontal="center" vertical="center" wrapText="1"/>
    </xf>
    <xf numFmtId="164" fontId="28" fillId="5" borderId="0" xfId="0" applyNumberFormat="1" applyFont="1" applyFill="1" applyBorder="1" applyAlignment="1">
      <alignment horizontal="center" vertical="center" wrapText="1"/>
    </xf>
    <xf numFmtId="0" fontId="1" fillId="5" borderId="25" xfId="0" applyNumberFormat="1" applyFont="1" applyFill="1" applyBorder="1" applyAlignment="1">
      <alignment horizontal="center" vertical="top" wrapText="1"/>
    </xf>
    <xf numFmtId="0" fontId="14" fillId="2" borderId="25" xfId="0" applyNumberFormat="1" applyFont="1" applyFill="1" applyBorder="1" applyAlignment="1">
      <alignment horizontal="left" vertical="top" wrapText="1"/>
    </xf>
    <xf numFmtId="0" fontId="14" fillId="2" borderId="25" xfId="0" applyNumberFormat="1" applyFont="1" applyFill="1" applyBorder="1" applyAlignment="1">
      <alignment horizontal="justify" vertical="top" wrapText="1"/>
    </xf>
    <xf numFmtId="164" fontId="1" fillId="5" borderId="25" xfId="0" applyNumberFormat="1" applyFont="1" applyFill="1" applyBorder="1" applyAlignment="1">
      <alignment horizontal="center" vertical="center" wrapText="1"/>
    </xf>
    <xf numFmtId="0" fontId="1" fillId="4" borderId="11" xfId="0" applyNumberFormat="1" applyFont="1" applyFill="1" applyBorder="1" applyAlignment="1">
      <alignment horizontal="center" vertical="top" wrapText="1"/>
    </xf>
    <xf numFmtId="49" fontId="4" fillId="2" borderId="4" xfId="0" applyNumberFormat="1" applyFont="1" applyFill="1" applyBorder="1" applyAlignment="1">
      <alignment horizontal="left" vertical="top" wrapText="1"/>
    </xf>
    <xf numFmtId="0" fontId="4" fillId="2" borderId="4" xfId="0" applyNumberFormat="1" applyFont="1" applyFill="1" applyBorder="1" applyAlignment="1">
      <alignment horizontal="center" vertical="center" wrapText="1"/>
    </xf>
    <xf numFmtId="0" fontId="4" fillId="2" borderId="5" xfId="0" applyNumberFormat="1" applyFont="1" applyFill="1" applyBorder="1" applyAlignment="1">
      <alignment horizontal="center" vertical="center" wrapText="1"/>
    </xf>
    <xf numFmtId="0" fontId="14" fillId="2" borderId="11" xfId="0" applyNumberFormat="1" applyFont="1" applyFill="1" applyBorder="1" applyAlignment="1">
      <alignment horizontal="center" vertical="top" wrapText="1"/>
    </xf>
    <xf numFmtId="0" fontId="14" fillId="6" borderId="4" xfId="0" applyNumberFormat="1" applyFont="1" applyFill="1" applyBorder="1" applyAlignment="1">
      <alignment horizontal="center" vertical="top" wrapText="1"/>
    </xf>
    <xf numFmtId="0" fontId="1" fillId="6" borderId="4" xfId="0" applyNumberFormat="1" applyFont="1" applyFill="1" applyBorder="1" applyAlignment="1">
      <alignment horizontal="center" vertical="top" wrapText="1"/>
    </xf>
    <xf numFmtId="164" fontId="14" fillId="2" borderId="4" xfId="0" applyNumberFormat="1" applyFont="1" applyFill="1" applyBorder="1" applyAlignment="1">
      <alignment horizontal="center" vertical="center" wrapText="1"/>
    </xf>
    <xf numFmtId="164" fontId="1" fillId="2" borderId="5" xfId="0" applyNumberFormat="1" applyFont="1" applyFill="1" applyBorder="1" applyAlignment="1">
      <alignment horizontal="center" vertical="center" wrapText="1"/>
    </xf>
    <xf numFmtId="0" fontId="14" fillId="2" borderId="27" xfId="0" applyNumberFormat="1" applyFont="1" applyFill="1" applyBorder="1" applyAlignment="1">
      <alignment horizontal="center" vertical="top" wrapText="1"/>
    </xf>
    <xf numFmtId="49" fontId="14" fillId="2" borderId="24" xfId="0" applyNumberFormat="1" applyFont="1" applyFill="1" applyBorder="1" applyAlignment="1">
      <alignment horizontal="left" vertical="top" wrapText="1"/>
    </xf>
    <xf numFmtId="164" fontId="14" fillId="2" borderId="24" xfId="0" applyNumberFormat="1" applyFont="1" applyFill="1" applyBorder="1" applyAlignment="1">
      <alignment horizontal="center" vertical="center" wrapText="1"/>
    </xf>
    <xf numFmtId="164" fontId="14" fillId="5" borderId="5" xfId="0" applyNumberFormat="1" applyFont="1" applyFill="1" applyBorder="1" applyAlignment="1">
      <alignment horizontal="center" vertical="center" wrapText="1"/>
    </xf>
    <xf numFmtId="0" fontId="30" fillId="2" borderId="25" xfId="0" applyNumberFormat="1" applyFont="1" applyFill="1" applyBorder="1" applyAlignment="1">
      <alignment horizontal="left" vertical="top" wrapText="1"/>
    </xf>
    <xf numFmtId="164" fontId="4" fillId="2" borderId="38" xfId="0" applyNumberFormat="1" applyFont="1" applyFill="1" applyBorder="1" applyAlignment="1">
      <alignment horizontal="center" vertical="center" wrapText="1"/>
    </xf>
    <xf numFmtId="0" fontId="14" fillId="6" borderId="4" xfId="0" applyNumberFormat="1" applyFont="1" applyFill="1" applyBorder="1" applyAlignment="1">
      <alignment horizontal="left" vertical="top" wrapText="1"/>
    </xf>
    <xf numFmtId="49" fontId="14" fillId="2" borderId="4" xfId="0" applyNumberFormat="1" applyFont="1" applyFill="1" applyBorder="1" applyAlignment="1">
      <alignment horizontal="left" vertical="top" wrapText="1"/>
    </xf>
    <xf numFmtId="0" fontId="1" fillId="2" borderId="12" xfId="0" applyNumberFormat="1" applyFont="1" applyFill="1" applyBorder="1" applyAlignment="1">
      <alignment horizontal="center" vertical="top" wrapText="1"/>
    </xf>
    <xf numFmtId="164" fontId="14" fillId="5" borderId="26" xfId="0" applyNumberFormat="1" applyFont="1" applyFill="1" applyBorder="1" applyAlignment="1">
      <alignment horizontal="center" vertical="center" wrapText="1"/>
    </xf>
    <xf numFmtId="0" fontId="1" fillId="2" borderId="27" xfId="0" applyNumberFormat="1" applyFont="1" applyFill="1" applyBorder="1" applyAlignment="1">
      <alignment horizontal="center" vertical="top" wrapText="1"/>
    </xf>
    <xf numFmtId="164" fontId="14" fillId="2" borderId="25" xfId="0" applyNumberFormat="1" applyFont="1" applyFill="1" applyBorder="1" applyAlignment="1">
      <alignment horizontal="center" vertical="center" wrapText="1"/>
    </xf>
    <xf numFmtId="164" fontId="16" fillId="5" borderId="25" xfId="0" applyNumberFormat="1" applyFont="1" applyFill="1" applyBorder="1" applyAlignment="1">
      <alignment horizontal="center" vertical="center" wrapText="1"/>
    </xf>
    <xf numFmtId="0" fontId="1" fillId="4" borderId="29" xfId="0" applyNumberFormat="1" applyFont="1" applyFill="1" applyBorder="1" applyAlignment="1">
      <alignment horizontal="center" vertical="top" wrapText="1"/>
    </xf>
    <xf numFmtId="49" fontId="4" fillId="2" borderId="30" xfId="0" applyNumberFormat="1" applyFont="1" applyFill="1" applyBorder="1" applyAlignment="1">
      <alignment horizontal="left" vertical="top" wrapText="1"/>
    </xf>
    <xf numFmtId="0" fontId="4" fillId="2" borderId="30" xfId="0" applyNumberFormat="1" applyFont="1" applyFill="1" applyBorder="1" applyAlignment="1">
      <alignment horizontal="center" vertical="center" wrapText="1"/>
    </xf>
    <xf numFmtId="0" fontId="4" fillId="2" borderId="31" xfId="0" applyNumberFormat="1" applyFont="1" applyFill="1" applyBorder="1" applyAlignment="1">
      <alignment horizontal="center" vertical="center" wrapText="1"/>
    </xf>
    <xf numFmtId="0" fontId="24" fillId="2" borderId="0" xfId="0" applyNumberFormat="1" applyFont="1" applyFill="1" applyBorder="1" applyAlignment="1">
      <alignment horizontal="left" vertical="top" wrapText="1"/>
    </xf>
    <xf numFmtId="0" fontId="1" fillId="6" borderId="22" xfId="0" applyNumberFormat="1" applyFont="1" applyFill="1" applyBorder="1" applyAlignment="1">
      <alignment horizontal="center" vertical="top" wrapText="1"/>
    </xf>
    <xf numFmtId="0" fontId="1" fillId="2" borderId="18" xfId="0" applyNumberFormat="1" applyFont="1" applyFill="1" applyBorder="1" applyAlignment="1">
      <alignment horizontal="left" vertical="top" wrapText="1"/>
    </xf>
    <xf numFmtId="0" fontId="1" fillId="2" borderId="18" xfId="0" applyNumberFormat="1" applyFont="1" applyFill="1" applyBorder="1" applyAlignment="1">
      <alignment horizontal="center" vertical="center" wrapText="1"/>
    </xf>
    <xf numFmtId="164" fontId="1" fillId="2" borderId="18" xfId="0" applyNumberFormat="1" applyFont="1" applyFill="1" applyBorder="1" applyAlignment="1">
      <alignment horizontal="center" vertical="center" wrapText="1"/>
    </xf>
    <xf numFmtId="164" fontId="1" fillId="5" borderId="28" xfId="0" applyNumberFormat="1" applyFont="1" applyFill="1" applyBorder="1" applyAlignment="1">
      <alignment horizontal="center" vertical="center" wrapText="1"/>
    </xf>
    <xf numFmtId="0" fontId="31" fillId="2" borderId="12" xfId="0" applyNumberFormat="1" applyFont="1" applyFill="1" applyBorder="1" applyAlignment="1">
      <alignment horizontal="center" vertical="top" wrapText="1"/>
    </xf>
    <xf numFmtId="164" fontId="4" fillId="2" borderId="8" xfId="0" applyNumberFormat="1" applyFont="1" applyFill="1" applyBorder="1" applyAlignment="1">
      <alignment horizontal="center" vertical="center" wrapText="1"/>
    </xf>
    <xf numFmtId="0" fontId="1" fillId="2" borderId="8" xfId="0" applyNumberFormat="1" applyFont="1" applyFill="1" applyBorder="1" applyAlignment="1">
      <alignment horizontal="left" vertical="top" wrapText="1"/>
    </xf>
    <xf numFmtId="164" fontId="4" fillId="2" borderId="13" xfId="0" applyNumberFormat="1" applyFont="1" applyFill="1" applyBorder="1" applyAlignment="1">
      <alignment horizontal="center" vertical="center" wrapText="1"/>
    </xf>
    <xf numFmtId="0" fontId="1" fillId="2" borderId="40" xfId="0" applyNumberFormat="1" applyFont="1" applyFill="1" applyBorder="1" applyAlignment="1">
      <alignment horizontal="center" vertical="top" wrapText="1"/>
    </xf>
    <xf numFmtId="0" fontId="14" fillId="2" borderId="17" xfId="0" applyNumberFormat="1" applyFont="1" applyFill="1" applyBorder="1" applyAlignment="1">
      <alignment horizontal="left" vertical="top" wrapText="1"/>
    </xf>
    <xf numFmtId="49" fontId="14" fillId="2" borderId="17" xfId="0" applyNumberFormat="1" applyFont="1" applyFill="1" applyBorder="1" applyAlignment="1">
      <alignment horizontal="left" vertical="top" wrapText="1"/>
    </xf>
    <xf numFmtId="0" fontId="14" fillId="2" borderId="18" xfId="0" applyNumberFormat="1" applyFont="1" applyFill="1" applyBorder="1" applyAlignment="1">
      <alignment horizontal="left" vertical="top" wrapText="1"/>
    </xf>
    <xf numFmtId="164" fontId="14" fillId="2" borderId="17" xfId="0" applyNumberFormat="1" applyFont="1" applyFill="1" applyBorder="1" applyAlignment="1">
      <alignment horizontal="center" vertical="center" wrapText="1"/>
    </xf>
    <xf numFmtId="164" fontId="14" fillId="5" borderId="41" xfId="0" applyNumberFormat="1" applyFont="1" applyFill="1" applyBorder="1" applyAlignment="1">
      <alignment horizontal="center" vertical="center" wrapText="1"/>
    </xf>
    <xf numFmtId="49" fontId="14" fillId="2" borderId="25" xfId="0" applyNumberFormat="1" applyFont="1" applyFill="1" applyBorder="1" applyAlignment="1">
      <alignment horizontal="left" vertical="top" wrapText="1"/>
    </xf>
    <xf numFmtId="164" fontId="14" fillId="5" borderId="25" xfId="0" applyNumberFormat="1" applyFont="1" applyFill="1" applyBorder="1" applyAlignment="1">
      <alignment horizontal="center" vertical="center" wrapText="1"/>
    </xf>
    <xf numFmtId="0" fontId="1" fillId="2" borderId="17" xfId="0" applyNumberFormat="1" applyFont="1" applyFill="1" applyBorder="1" applyAlignment="1">
      <alignment horizontal="left" vertical="top" wrapText="1"/>
    </xf>
    <xf numFmtId="164" fontId="1" fillId="2" borderId="17" xfId="0" applyNumberFormat="1" applyFont="1" applyFill="1" applyBorder="1" applyAlignment="1">
      <alignment horizontal="center" vertical="center" wrapText="1"/>
    </xf>
    <xf numFmtId="0" fontId="14" fillId="2" borderId="0" xfId="0" applyNumberFormat="1" applyFont="1" applyFill="1" applyBorder="1" applyAlignment="1">
      <alignment horizontal="left" vertical="top" wrapText="1"/>
    </xf>
    <xf numFmtId="164" fontId="14" fillId="2" borderId="0" xfId="0" applyNumberFormat="1" applyFont="1" applyFill="1" applyBorder="1" applyAlignment="1">
      <alignment horizontal="center" vertical="center" wrapText="1"/>
    </xf>
    <xf numFmtId="164" fontId="16" fillId="5" borderId="0" xfId="0" applyNumberFormat="1" applyFont="1" applyFill="1" applyBorder="1" applyAlignment="1">
      <alignment horizontal="center" vertical="center" wrapText="1"/>
    </xf>
    <xf numFmtId="0" fontId="1" fillId="2" borderId="18" xfId="0" applyNumberFormat="1" applyFont="1" applyFill="1" applyBorder="1" applyAlignment="1">
      <alignment horizontal="center" vertical="top" wrapText="1"/>
    </xf>
    <xf numFmtId="49" fontId="14" fillId="2" borderId="18" xfId="0" applyNumberFormat="1" applyFont="1" applyFill="1" applyBorder="1" applyAlignment="1">
      <alignment horizontal="left" vertical="top" wrapText="1"/>
    </xf>
    <xf numFmtId="164" fontId="1" fillId="5" borderId="18" xfId="0" applyNumberFormat="1" applyFont="1" applyFill="1" applyBorder="1" applyAlignment="1">
      <alignment horizontal="center" vertical="center" wrapText="1"/>
    </xf>
    <xf numFmtId="0" fontId="1" fillId="2" borderId="17" xfId="0" applyNumberFormat="1" applyFont="1" applyFill="1" applyBorder="1" applyAlignment="1">
      <alignment horizontal="center" vertical="top" wrapText="1"/>
    </xf>
    <xf numFmtId="0" fontId="1" fillId="2" borderId="17" xfId="0" applyNumberFormat="1" applyFont="1" applyFill="1" applyBorder="1" applyAlignment="1">
      <alignment horizontal="center" vertical="center" wrapText="1"/>
    </xf>
    <xf numFmtId="164" fontId="4" fillId="2" borderId="39" xfId="0" applyNumberFormat="1" applyFont="1" applyFill="1" applyBorder="1" applyAlignment="1"/>
    <xf numFmtId="0" fontId="29" fillId="0" borderId="0" xfId="0" applyFont="1" applyAlignment="1">
      <alignment horizontal="center"/>
    </xf>
    <xf numFmtId="0" fontId="1" fillId="4" borderId="19" xfId="0" applyNumberFormat="1" applyFont="1" applyFill="1" applyBorder="1" applyAlignment="1">
      <alignment horizontal="center" vertical="top" wrapText="1"/>
    </xf>
    <xf numFmtId="0" fontId="1" fillId="4" borderId="20" xfId="0" applyNumberFormat="1" applyFont="1" applyFill="1" applyBorder="1" applyAlignment="1">
      <alignment horizontal="center" vertical="top" wrapText="1"/>
    </xf>
    <xf numFmtId="0" fontId="1" fillId="4" borderId="21" xfId="0" applyNumberFormat="1" applyFont="1" applyFill="1" applyBorder="1" applyAlignment="1">
      <alignment horizontal="center" vertical="top" wrapText="1"/>
    </xf>
    <xf numFmtId="0" fontId="2" fillId="2" borderId="1" xfId="0" applyNumberFormat="1" applyFont="1" applyFill="1" applyBorder="1" applyAlignment="1">
      <alignment horizontal="center" vertical="top"/>
    </xf>
    <xf numFmtId="0" fontId="7" fillId="3" borderId="4" xfId="0" applyNumberFormat="1" applyFont="1" applyFill="1" applyBorder="1" applyAlignment="1">
      <alignment horizontal="left" vertical="top" wrapText="1"/>
    </xf>
    <xf numFmtId="49" fontId="7" fillId="3" borderId="4" xfId="0" applyNumberFormat="1" applyFont="1" applyFill="1" applyBorder="1" applyAlignment="1">
      <alignment horizontal="center" vertical="top" wrapText="1"/>
    </xf>
    <xf numFmtId="0" fontId="4" fillId="3" borderId="17" xfId="0" applyNumberFormat="1" applyFont="1" applyFill="1" applyBorder="1" applyAlignment="1">
      <alignment horizontal="center" vertical="top"/>
    </xf>
    <xf numFmtId="0" fontId="4" fillId="3" borderId="18" xfId="0" applyNumberFormat="1" applyFont="1" applyFill="1" applyBorder="1" applyAlignment="1">
      <alignment horizontal="center" vertical="top"/>
    </xf>
    <xf numFmtId="0" fontId="7" fillId="3" borderId="4" xfId="0" applyNumberFormat="1" applyFont="1" applyFill="1" applyBorder="1" applyAlignment="1">
      <alignment horizontal="center" vertical="top"/>
    </xf>
    <xf numFmtId="0" fontId="4" fillId="2" borderId="6" xfId="0" applyNumberFormat="1" applyFont="1" applyFill="1" applyBorder="1" applyAlignment="1">
      <alignment horizontal="left"/>
    </xf>
    <xf numFmtId="0" fontId="4" fillId="2" borderId="32" xfId="0" applyNumberFormat="1" applyFont="1" applyFill="1" applyBorder="1" applyAlignment="1">
      <alignment horizontal="left"/>
    </xf>
    <xf numFmtId="0" fontId="4" fillId="2" borderId="7" xfId="0" applyNumberFormat="1" applyFont="1" applyFill="1" applyBorder="1" applyAlignment="1">
      <alignment horizontal="left"/>
    </xf>
    <xf numFmtId="0" fontId="4" fillId="2" borderId="6" xfId="0" applyNumberFormat="1" applyFont="1" applyFill="1" applyBorder="1" applyAlignment="1">
      <alignment horizontal="left" vertical="top"/>
    </xf>
    <xf numFmtId="0" fontId="4" fillId="2" borderId="32" xfId="0" applyNumberFormat="1" applyFont="1" applyFill="1" applyBorder="1" applyAlignment="1">
      <alignment horizontal="left" vertical="top"/>
    </xf>
    <xf numFmtId="0" fontId="4" fillId="2" borderId="7" xfId="0" applyNumberFormat="1" applyFont="1" applyFill="1" applyBorder="1" applyAlignment="1">
      <alignment horizontal="left" vertical="top"/>
    </xf>
    <xf numFmtId="0" fontId="9" fillId="4" borderId="24" xfId="0" applyNumberFormat="1" applyFont="1" applyFill="1" applyBorder="1" applyAlignment="1">
      <alignment horizontal="center" vertical="top" wrapText="1"/>
    </xf>
    <xf numFmtId="0" fontId="1" fillId="4" borderId="30" xfId="0" applyNumberFormat="1" applyFont="1" applyFill="1" applyBorder="1" applyAlignment="1">
      <alignment horizontal="center" vertical="top" wrapText="1"/>
    </xf>
    <xf numFmtId="0" fontId="4" fillId="2" borderId="1" xfId="0" applyNumberFormat="1" applyFont="1" applyFill="1" applyBorder="1" applyAlignment="1">
      <alignment horizontal="justify" vertical="top" wrapText="1"/>
    </xf>
    <xf numFmtId="0" fontId="4" fillId="3" borderId="15" xfId="0" applyNumberFormat="1" applyFont="1" applyFill="1" applyBorder="1" applyAlignment="1">
      <alignment horizontal="center" vertical="center"/>
    </xf>
    <xf numFmtId="0" fontId="4" fillId="3" borderId="11" xfId="0" applyNumberFormat="1" applyFont="1" applyFill="1" applyBorder="1" applyAlignment="1">
      <alignment horizontal="center" vertical="center"/>
    </xf>
    <xf numFmtId="49" fontId="7" fillId="3" borderId="14" xfId="0" applyNumberFormat="1" applyFont="1" applyFill="1" applyBorder="1" applyAlignment="1">
      <alignment horizontal="center" vertical="top" wrapText="1"/>
    </xf>
    <xf numFmtId="0" fontId="4" fillId="3" borderId="14" xfId="0" applyNumberFormat="1" applyFont="1" applyFill="1" applyBorder="1" applyAlignment="1">
      <alignment horizontal="justify" vertical="top" wrapText="1"/>
    </xf>
    <xf numFmtId="0" fontId="4" fillId="3" borderId="4" xfId="0" applyNumberFormat="1" applyFont="1" applyFill="1" applyBorder="1" applyAlignment="1">
      <alignment horizontal="justify" vertical="top" wrapText="1"/>
    </xf>
    <xf numFmtId="49" fontId="4" fillId="3" borderId="14" xfId="0" applyNumberFormat="1" applyFont="1" applyFill="1" applyBorder="1" applyAlignment="1">
      <alignment horizontal="center" vertical="top" wrapText="1"/>
    </xf>
    <xf numFmtId="49" fontId="4" fillId="3" borderId="14" xfId="0" applyNumberFormat="1" applyFont="1" applyFill="1" applyBorder="1" applyAlignment="1">
      <alignment horizontal="center" vertical="center" wrapText="1"/>
    </xf>
    <xf numFmtId="49" fontId="4" fillId="3" borderId="4" xfId="0" applyNumberFormat="1" applyFont="1" applyFill="1" applyBorder="1" applyAlignment="1">
      <alignment horizontal="center" vertical="center" wrapText="1"/>
    </xf>
    <xf numFmtId="49" fontId="10" fillId="3" borderId="14" xfId="0" applyNumberFormat="1" applyFont="1" applyFill="1" applyBorder="1" applyAlignment="1">
      <alignment horizontal="center" vertical="center" wrapText="1"/>
    </xf>
    <xf numFmtId="49" fontId="10" fillId="3" borderId="4" xfId="0" applyNumberFormat="1" applyFont="1" applyFill="1" applyBorder="1" applyAlignment="1">
      <alignment horizontal="center" vertical="center" wrapText="1"/>
    </xf>
    <xf numFmtId="0" fontId="4" fillId="3" borderId="14" xfId="0" applyNumberFormat="1" applyFont="1" applyFill="1" applyBorder="1" applyAlignment="1">
      <alignment horizontal="center" vertical="top"/>
    </xf>
    <xf numFmtId="0" fontId="4" fillId="3" borderId="16" xfId="0" applyNumberFormat="1" applyFont="1" applyFill="1" applyBorder="1" applyAlignment="1">
      <alignment horizontal="center" vertical="top"/>
    </xf>
    <xf numFmtId="0" fontId="4" fillId="3" borderId="27" xfId="0" applyNumberFormat="1" applyFont="1" applyFill="1" applyBorder="1" applyAlignment="1">
      <alignment horizontal="center" vertical="center"/>
    </xf>
    <xf numFmtId="49" fontId="7" fillId="3" borderId="24" xfId="0" applyNumberFormat="1" applyFont="1" applyFill="1" applyBorder="1" applyAlignment="1">
      <alignment horizontal="center" vertical="top" wrapText="1"/>
    </xf>
    <xf numFmtId="0" fontId="4" fillId="3" borderId="14" xfId="0" applyNumberFormat="1" applyFont="1" applyFill="1" applyBorder="1" applyAlignment="1">
      <alignment horizontal="center" vertical="center"/>
    </xf>
    <xf numFmtId="0" fontId="4" fillId="3" borderId="24" xfId="0" applyNumberFormat="1" applyFont="1" applyFill="1" applyBorder="1" applyAlignment="1">
      <alignment horizontal="center" vertical="center"/>
    </xf>
    <xf numFmtId="49" fontId="4" fillId="3" borderId="24" xfId="0" applyNumberFormat="1" applyFont="1" applyFill="1" applyBorder="1" applyAlignment="1">
      <alignment horizontal="center" vertical="center" wrapText="1"/>
    </xf>
    <xf numFmtId="0" fontId="8" fillId="2" borderId="1" xfId="0" applyNumberFormat="1" applyFont="1" applyFill="1" applyBorder="1" applyAlignment="1">
      <alignment horizontal="center" vertical="top"/>
    </xf>
    <xf numFmtId="0" fontId="3" fillId="2" borderId="1" xfId="0" applyNumberFormat="1" applyFont="1" applyFill="1" applyBorder="1" applyAlignment="1">
      <alignment horizontal="center" vertical="top"/>
    </xf>
    <xf numFmtId="0" fontId="1" fillId="2" borderId="0" xfId="0" applyNumberFormat="1" applyFont="1" applyFill="1" applyBorder="1" applyAlignment="1">
      <alignment horizontal="center" vertical="top" wrapText="1"/>
    </xf>
    <xf numFmtId="0" fontId="4" fillId="2" borderId="1" xfId="0" applyNumberFormat="1" applyFont="1" applyFill="1" applyBorder="1" applyAlignment="1">
      <alignment horizontal="left" vertical="top"/>
    </xf>
    <xf numFmtId="0" fontId="4" fillId="2" borderId="1" xfId="0" applyNumberFormat="1" applyFont="1" applyFill="1" applyBorder="1" applyAlignment="1">
      <alignment horizontal="left" vertical="top" wrapText="1"/>
    </xf>
    <xf numFmtId="0" fontId="4" fillId="2" borderId="6" xfId="0" applyNumberFormat="1" applyFont="1" applyFill="1" applyBorder="1" applyAlignment="1">
      <alignment horizontal="left" vertical="top" wrapText="1"/>
    </xf>
    <xf numFmtId="0" fontId="4" fillId="2" borderId="32" xfId="0" applyNumberFormat="1" applyFont="1" applyFill="1" applyBorder="1" applyAlignment="1">
      <alignment horizontal="left" vertical="top" wrapText="1"/>
    </xf>
    <xf numFmtId="0" fontId="4" fillId="2" borderId="7" xfId="0" applyNumberFormat="1" applyFont="1" applyFill="1" applyBorder="1" applyAlignment="1">
      <alignment horizontal="left" vertical="top" wrapText="1"/>
    </xf>
    <xf numFmtId="0" fontId="1" fillId="4" borderId="4" xfId="0" applyNumberFormat="1" applyFont="1" applyFill="1" applyBorder="1" applyAlignment="1">
      <alignment horizontal="center" vertical="top" wrapText="1"/>
    </xf>
    <xf numFmtId="0" fontId="4" fillId="2" borderId="10" xfId="0" applyNumberFormat="1" applyFont="1" applyFill="1" applyBorder="1" applyAlignment="1">
      <alignment horizontal="left" vertical="top" wrapText="1"/>
    </xf>
    <xf numFmtId="0" fontId="4" fillId="3" borderId="4" xfId="0" applyNumberFormat="1" applyFont="1" applyFill="1" applyBorder="1" applyAlignment="1">
      <alignment horizontal="center" vertical="center"/>
    </xf>
    <xf numFmtId="0" fontId="9" fillId="4" borderId="30" xfId="0" applyNumberFormat="1" applyFont="1" applyFill="1" applyBorder="1" applyAlignment="1">
      <alignment horizontal="center" vertical="top" wrapText="1"/>
    </xf>
    <xf numFmtId="0" fontId="4" fillId="2" borderId="10" xfId="0" applyNumberFormat="1" applyFont="1" applyFill="1" applyBorder="1" applyAlignment="1">
      <alignment horizontal="left" vertical="top"/>
    </xf>
    <xf numFmtId="0" fontId="4" fillId="3" borderId="24" xfId="0" applyNumberFormat="1" applyFont="1" applyFill="1" applyBorder="1" applyAlignment="1">
      <alignment horizontal="center" vertical="top"/>
    </xf>
    <xf numFmtId="0" fontId="4" fillId="2" borderId="3" xfId="0" applyNumberFormat="1" applyFont="1" applyFill="1" applyBorder="1" applyAlignment="1">
      <alignment horizontal="left" vertical="top"/>
    </xf>
    <xf numFmtId="0" fontId="4" fillId="2" borderId="3" xfId="0" applyNumberFormat="1" applyFont="1" applyFill="1" applyBorder="1" applyAlignment="1">
      <alignment horizontal="left" vertical="top" wrapText="1"/>
    </xf>
    <xf numFmtId="0" fontId="4" fillId="0" borderId="0" xfId="0" applyNumberFormat="1" applyFont="1" applyFill="1" applyBorder="1" applyAlignment="1">
      <alignment horizontal="left" vertical="top"/>
    </xf>
    <xf numFmtId="0" fontId="4" fillId="0" borderId="0" xfId="0" applyNumberFormat="1" applyFont="1" applyFill="1" applyBorder="1" applyAlignment="1">
      <alignment horizontal="left" vertical="top" wrapText="1"/>
    </xf>
    <xf numFmtId="49" fontId="4" fillId="0" borderId="0" xfId="0" applyNumberFormat="1" applyFont="1" applyFill="1" applyBorder="1" applyAlignment="1">
      <alignment horizontal="center" vertical="center" wrapText="1"/>
    </xf>
    <xf numFmtId="0" fontId="4" fillId="0" borderId="0" xfId="0" applyNumberFormat="1" applyFont="1" applyFill="1" applyBorder="1" applyAlignment="1">
      <alignment horizontal="center" vertical="top"/>
    </xf>
    <xf numFmtId="0" fontId="4" fillId="0" borderId="0" xfId="0" applyNumberFormat="1" applyFont="1" applyFill="1" applyBorder="1" applyAlignment="1">
      <alignment horizontal="center" vertical="center"/>
    </xf>
    <xf numFmtId="49" fontId="4" fillId="0" borderId="0" xfId="0" applyNumberFormat="1" applyFont="1" applyFill="1" applyBorder="1" applyAlignment="1">
      <alignment horizontal="center" vertical="top" wrapText="1"/>
    </xf>
    <xf numFmtId="0" fontId="1" fillId="0" borderId="0" xfId="0" applyNumberFormat="1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/>
    </xf>
    <xf numFmtId="0" fontId="14" fillId="0" borderId="0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top" wrapText="1"/>
    </xf>
    <xf numFmtId="0" fontId="16" fillId="0" borderId="0" xfId="0" applyFont="1" applyFill="1" applyBorder="1" applyAlignment="1">
      <alignment horizontal="center" vertical="top" wrapText="1"/>
    </xf>
    <xf numFmtId="165" fontId="0" fillId="0" borderId="0" xfId="0" applyNumberFormat="1" applyFill="1" applyBorder="1" applyAlignment="1">
      <alignment horizontal="center"/>
    </xf>
    <xf numFmtId="0" fontId="20" fillId="0" borderId="0" xfId="0" applyFont="1" applyFill="1" applyBorder="1" applyAlignment="1">
      <alignment horizontal="center" vertical="top" wrapText="1"/>
    </xf>
    <xf numFmtId="165" fontId="14" fillId="0" borderId="0" xfId="0" applyNumberFormat="1" applyFont="1" applyFill="1" applyBorder="1" applyAlignment="1">
      <alignment horizontal="center"/>
    </xf>
    <xf numFmtId="0" fontId="16" fillId="8" borderId="25" xfId="0" applyFont="1" applyFill="1" applyBorder="1" applyAlignment="1">
      <alignment horizontal="center" vertical="top" wrapText="1"/>
    </xf>
    <xf numFmtId="0" fontId="26" fillId="0" borderId="34" xfId="0" applyFont="1" applyFill="1" applyBorder="1" applyAlignment="1">
      <alignment horizontal="center" wrapText="1"/>
    </xf>
    <xf numFmtId="0" fontId="26" fillId="0" borderId="35" xfId="0" applyFont="1" applyFill="1" applyBorder="1" applyAlignment="1">
      <alignment horizontal="center" wrapText="1"/>
    </xf>
    <xf numFmtId="0" fontId="26" fillId="0" borderId="36" xfId="0" applyFont="1" applyFill="1" applyBorder="1" applyAlignment="1">
      <alignment horizontal="center" wrapText="1"/>
    </xf>
    <xf numFmtId="0" fontId="16" fillId="8" borderId="25" xfId="1" applyFont="1" applyFill="1" applyBorder="1" applyAlignment="1">
      <alignment horizontal="center" vertical="center" wrapText="1"/>
    </xf>
  </cellXfs>
  <cellStyles count="3">
    <cellStyle name="Moneda 2" xfId="2" xr:uid="{E5C696DA-93DA-4792-BF8E-6FD3CE9289B7}"/>
    <cellStyle name="Normal" xfId="0" builtinId="0"/>
    <cellStyle name="Normal 2" xfId="1" xr:uid="{00000000-0005-0000-0000-000001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000000"/>
      <rgbColor rgb="00FFFFFF"/>
      <rgbColor rgb="00C2C2C2"/>
      <rgbColor rgb="00DD0806"/>
      <rgbColor rgb="001FB714"/>
      <rgbColor rgb="0033CCCC"/>
      <rgbColor rgb="00FCF305"/>
      <rgbColor rgb="00FFFFFF"/>
      <rgbColor rgb="00FFCC00"/>
      <rgbColor rgb="000066CC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RESUMEN DEL PRESUPUESTO</a:t>
            </a:r>
          </a:p>
        </c:rich>
      </c:tx>
      <c:layout>
        <c:manualLayout>
          <c:xMode val="edge"/>
          <c:yMode val="edge"/>
          <c:x val="0.13729677407345359"/>
          <c:y val="6.2593391579477228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es-GT"/>
        </a:p>
      </c:txPr>
    </c:title>
    <c:autoTitleDeleted val="0"/>
    <c:view3D>
      <c:rotX val="5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'PRESUPUESTO 2021'!$B$13:$B$14</c:f>
              <c:strCache>
                <c:ptCount val="2"/>
                <c:pt idx="0">
                  <c:v>TOTAL</c:v>
                </c:pt>
                <c:pt idx="1">
                  <c:v>total (Q)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1-B23A-4777-9AA2-E20B8912A8C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3-B23A-4777-9AA2-E20B8912A8C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5-B23A-4777-9AA2-E20B8912A8C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7-B23A-4777-9AA2-E20B8912A8C1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9-B23A-4777-9AA2-E20B8912A8C1}"/>
              </c:ext>
            </c:extLst>
          </c:dPt>
          <c:dLbls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GT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'PRESUPUESTO 2021'!$A$15:$A$19</c:f>
              <c:strCache>
                <c:ptCount val="5"/>
                <c:pt idx="0">
                  <c:v>Proteccion y control</c:v>
                </c:pt>
                <c:pt idx="1">
                  <c:v>Manejo de Recursos </c:v>
                </c:pt>
                <c:pt idx="2">
                  <c:v>Conservacion del Área </c:v>
                </c:pt>
                <c:pt idx="3">
                  <c:v>Uso publico</c:v>
                </c:pt>
                <c:pt idx="4">
                  <c:v>Administracion </c:v>
                </c:pt>
              </c:strCache>
            </c:strRef>
          </c:cat>
          <c:val>
            <c:numRef>
              <c:f>'PRESUPUESTO 2021'!$B$15:$B$19</c:f>
              <c:numCache>
                <c:formatCode>_("Q"* #,##0.00_);_("Q"* \(#,##0.00\);_("Q"* "-"??_);_(@_)</c:formatCode>
                <c:ptCount val="5"/>
                <c:pt idx="0">
                  <c:v>84500</c:v>
                </c:pt>
                <c:pt idx="1">
                  <c:v>11000</c:v>
                </c:pt>
                <c:pt idx="2">
                  <c:v>2500</c:v>
                </c:pt>
                <c:pt idx="3">
                  <c:v>11000</c:v>
                </c:pt>
                <c:pt idx="4">
                  <c:v>15000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EA4-4FD1-B102-FE6185D70A4D}"/>
            </c:ext>
          </c:extLst>
        </c:ser>
        <c:ser>
          <c:idx val="1"/>
          <c:order val="1"/>
          <c:tx>
            <c:strRef>
              <c:f>'PRESUPUESTO 2021'!$A$15:$A$16</c:f>
              <c:strCache>
                <c:ptCount val="2"/>
                <c:pt idx="0">
                  <c:v>Proteccion y control</c:v>
                </c:pt>
                <c:pt idx="1">
                  <c:v>Manejo de Recursos 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B-B23A-4777-9AA2-E20B8912A8C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D-B23A-4777-9AA2-E20B8912A8C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0F-B23A-4777-9AA2-E20B8912A8C1}"/>
              </c:ext>
            </c:extLst>
          </c:dPt>
          <c:dLbls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GT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'PRESUPUESTO 2021'!$A$15:$A$19</c:f>
              <c:strCache>
                <c:ptCount val="5"/>
                <c:pt idx="0">
                  <c:v>Proteccion y control</c:v>
                </c:pt>
                <c:pt idx="1">
                  <c:v>Manejo de Recursos </c:v>
                </c:pt>
                <c:pt idx="2">
                  <c:v>Conservacion del Área </c:v>
                </c:pt>
                <c:pt idx="3">
                  <c:v>Uso publico</c:v>
                </c:pt>
                <c:pt idx="4">
                  <c:v>Administracion </c:v>
                </c:pt>
              </c:strCache>
            </c:strRef>
          </c:cat>
          <c:val>
            <c:numRef>
              <c:f>'PRESUPUESTO 2021'!$A$17:$A$19</c:f>
              <c:numCache>
                <c:formatCode>General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EA4-4FD1-B102-FE6185D70A4D}"/>
            </c:ext>
          </c:extLst>
        </c:ser>
        <c:ser>
          <c:idx val="2"/>
          <c:order val="2"/>
          <c:tx>
            <c:strRef>
              <c:f>'PRESUPUESTO 2021'!$B$13:$B$14</c:f>
              <c:strCache>
                <c:ptCount val="2"/>
                <c:pt idx="0">
                  <c:v>TOTAL</c:v>
                </c:pt>
                <c:pt idx="1">
                  <c:v>total (Q)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1-B23A-4777-9AA2-E20B8912A8C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3-B23A-4777-9AA2-E20B8912A8C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5-B23A-4777-9AA2-E20B8912A8C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7-B23A-4777-9AA2-E20B8912A8C1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>
              <c:ext xmlns:c16="http://schemas.microsoft.com/office/drawing/2014/chart" uri="{C3380CC4-5D6E-409C-BE32-E72D297353CC}">
                <c16:uniqueId val="{00000019-B23A-4777-9AA2-E20B8912A8C1}"/>
              </c:ext>
            </c:extLst>
          </c:dPt>
          <c:dLbls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GT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'PRESUPUESTO 2021'!$A$15:$A$19</c:f>
              <c:strCache>
                <c:ptCount val="5"/>
                <c:pt idx="0">
                  <c:v>Proteccion y control</c:v>
                </c:pt>
                <c:pt idx="1">
                  <c:v>Manejo de Recursos </c:v>
                </c:pt>
                <c:pt idx="2">
                  <c:v>Conservacion del Área </c:v>
                </c:pt>
                <c:pt idx="3">
                  <c:v>Uso publico</c:v>
                </c:pt>
                <c:pt idx="4">
                  <c:v>Administracion </c:v>
                </c:pt>
              </c:strCache>
            </c:strRef>
          </c:cat>
          <c:val>
            <c:numRef>
              <c:f>'PRESUPUESTO 2021'!$B$15:$B$19</c:f>
              <c:numCache>
                <c:formatCode>_("Q"* #,##0.00_);_("Q"* \(#,##0.00\);_("Q"* "-"??_);_(@_)</c:formatCode>
                <c:ptCount val="5"/>
                <c:pt idx="0">
                  <c:v>84500</c:v>
                </c:pt>
                <c:pt idx="1">
                  <c:v>11000</c:v>
                </c:pt>
                <c:pt idx="2">
                  <c:v>2500</c:v>
                </c:pt>
                <c:pt idx="3">
                  <c:v>11000</c:v>
                </c:pt>
                <c:pt idx="4">
                  <c:v>15000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EA4-4FD1-B102-FE6185D70A4D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es-GT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GT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64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pattFill prst="pct75">
        <a:fgClr>
          <a:schemeClr val="dk1">
            <a:lumMod val="75000"/>
            <a:lumOff val="25000"/>
          </a:schemeClr>
        </a:fgClr>
        <a:bgClr>
          <a:schemeClr val="dk1">
            <a:lumMod val="65000"/>
            <a:lumOff val="35000"/>
          </a:schemeClr>
        </a:bgClr>
      </a:pattFill>
      <a:effectLst>
        <a:outerShdw blurRad="50800" dist="38100" dir="2700000" algn="tl" rotWithShape="0">
          <a:prstClr val="black">
            <a:alpha val="40000"/>
          </a:prstClr>
        </a:outerShdw>
      </a:effectLst>
    </cs:spPr>
    <cs:defRPr sz="1000" b="1" i="0" u="none" strike="noStrike" kern="1200" baseline="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outerShdw blurRad="254000" sx="102000" sy="102000" algn="ctr" rotWithShape="0">
          <a:prstClr val="black">
            <a:alpha val="20000"/>
          </a:prstClr>
        </a:out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61355</xdr:rowOff>
    </xdr:from>
    <xdr:to>
      <xdr:col>4</xdr:col>
      <xdr:colOff>348112</xdr:colOff>
      <xdr:row>32</xdr:row>
      <xdr:rowOff>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34DE6C5-9721-4853-A9C6-7E86D46F0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426605"/>
          <a:ext cx="3840612" cy="4304270"/>
        </a:xfrm>
        <a:prstGeom prst="rect">
          <a:avLst/>
        </a:prstGeom>
      </xdr:spPr>
    </xdr:pic>
    <xdr:clientData/>
  </xdr:twoCellAnchor>
  <xdr:twoCellAnchor editAs="oneCell">
    <xdr:from>
      <xdr:col>4</xdr:col>
      <xdr:colOff>319739</xdr:colOff>
      <xdr:row>7</xdr:row>
      <xdr:rowOff>90102</xdr:rowOff>
    </xdr:from>
    <xdr:to>
      <xdr:col>9</xdr:col>
      <xdr:colOff>650875</xdr:colOff>
      <xdr:row>32</xdr:row>
      <xdr:rowOff>15875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10E330-B846-4BD5-A86C-3F46493334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4010"/>
        <a:stretch/>
      </xdr:blipFill>
      <xdr:spPr>
        <a:xfrm>
          <a:off x="3685239" y="1455352"/>
          <a:ext cx="4538011" cy="429139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488950</xdr:colOff>
      <xdr:row>11</xdr:row>
      <xdr:rowOff>171450</xdr:rowOff>
    </xdr:from>
    <xdr:to>
      <xdr:col>6</xdr:col>
      <xdr:colOff>736600</xdr:colOff>
      <xdr:row>22</xdr:row>
      <xdr:rowOff>38100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AB318B1A-6ACE-453E-B21D-5B861762C00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00000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00000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308427-E7D2-47B6-81D7-7483CF0647C9}">
  <dimension ref="A2:N4"/>
  <sheetViews>
    <sheetView view="pageBreakPreview" zoomScale="74" zoomScaleNormal="74" zoomScaleSheetLayoutView="74" zoomScalePageLayoutView="60" workbookViewId="0">
      <selection activeCell="S8" sqref="S8"/>
    </sheetView>
  </sheetViews>
  <sheetFormatPr baseColWidth="10" defaultRowHeight="14.25"/>
  <cols>
    <col min="10" max="10" width="9.875" customWidth="1"/>
    <col min="11" max="14" width="11" hidden="1" customWidth="1"/>
  </cols>
  <sheetData>
    <row r="2" spans="1:14" ht="18">
      <c r="A2" s="242" t="s">
        <v>170</v>
      </c>
      <c r="B2" s="242"/>
      <c r="C2" s="242"/>
      <c r="D2" s="242"/>
      <c r="E2" s="242"/>
      <c r="F2" s="242"/>
      <c r="G2" s="242"/>
      <c r="H2" s="242"/>
      <c r="I2" s="242"/>
      <c r="J2" s="242"/>
      <c r="K2" s="242"/>
      <c r="L2" s="242"/>
      <c r="M2" s="242"/>
      <c r="N2" s="242"/>
    </row>
    <row r="3" spans="1:14" ht="18">
      <c r="A3" s="242" t="s">
        <v>175</v>
      </c>
      <c r="B3" s="242"/>
      <c r="C3" s="242"/>
      <c r="D3" s="242"/>
      <c r="E3" s="242"/>
      <c r="F3" s="242"/>
      <c r="G3" s="242"/>
      <c r="H3" s="242"/>
      <c r="I3" s="242"/>
      <c r="J3" s="242"/>
      <c r="K3" s="242"/>
      <c r="L3" s="242"/>
      <c r="M3" s="242"/>
      <c r="N3" s="242"/>
    </row>
    <row r="4" spans="1:14" ht="18">
      <c r="A4" s="242" t="s">
        <v>171</v>
      </c>
      <c r="B4" s="242"/>
      <c r="C4" s="242"/>
      <c r="D4" s="242"/>
      <c r="E4" s="242"/>
      <c r="F4" s="242"/>
      <c r="G4" s="242"/>
      <c r="H4" s="242"/>
      <c r="I4" s="242"/>
      <c r="J4" s="242"/>
      <c r="K4" s="242"/>
      <c r="L4" s="242"/>
      <c r="M4" s="242"/>
      <c r="N4" s="242"/>
    </row>
  </sheetData>
  <mergeCells count="3">
    <mergeCell ref="A2:N2"/>
    <mergeCell ref="A3:N3"/>
    <mergeCell ref="A4:N4"/>
  </mergeCells>
  <pageMargins left="0.7" right="0.7" top="0.75" bottom="0.75" header="0.3" footer="0.3"/>
  <pageSetup orientation="landscape" horizontalDpi="360" verticalDpi="36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W21"/>
  <sheetViews>
    <sheetView showGridLines="0" view="pageLayout" topLeftCell="A19" zoomScale="80" zoomScaleNormal="90" zoomScalePageLayoutView="80" workbookViewId="0">
      <selection activeCell="T20" sqref="T20"/>
    </sheetView>
  </sheetViews>
  <sheetFormatPr baseColWidth="10" defaultColWidth="10.25" defaultRowHeight="20.100000000000001" customHeight="1"/>
  <cols>
    <col min="1" max="1" width="5" style="1" customWidth="1"/>
    <col min="2" max="2" width="17" style="1" customWidth="1"/>
    <col min="3" max="3" width="9.25" style="1" customWidth="1"/>
    <col min="4" max="4" width="13.875" style="1" customWidth="1"/>
    <col min="5" max="5" width="2" style="1" customWidth="1"/>
    <col min="6" max="6" width="1.875" style="1" customWidth="1"/>
    <col min="7" max="7" width="2.125" style="1" customWidth="1"/>
    <col min="8" max="8" width="2" style="1" customWidth="1"/>
    <col min="9" max="11" width="2.125" style="1" customWidth="1"/>
    <col min="12" max="13" width="2" style="1" customWidth="1"/>
    <col min="14" max="14" width="2.125" style="1" customWidth="1"/>
    <col min="15" max="16" width="2" style="1" customWidth="1"/>
    <col min="17" max="17" width="9.75" style="1" customWidth="1"/>
    <col min="18" max="18" width="9.875" style="1" customWidth="1"/>
    <col min="19" max="19" width="13.5" style="1" customWidth="1"/>
    <col min="20" max="21" width="9.875" style="1" customWidth="1"/>
    <col min="22" max="22" width="10.625" style="1" customWidth="1"/>
    <col min="23" max="23" width="10.75" style="1" customWidth="1"/>
    <col min="24" max="16384" width="10.25" style="1"/>
  </cols>
  <sheetData>
    <row r="1" spans="1:23" ht="15.75" customHeight="1">
      <c r="A1" s="246" t="s">
        <v>0</v>
      </c>
      <c r="B1" s="246"/>
      <c r="C1" s="246"/>
      <c r="D1" s="246"/>
      <c r="E1" s="246"/>
      <c r="F1" s="246"/>
      <c r="G1" s="246"/>
      <c r="H1" s="246"/>
      <c r="I1" s="246"/>
      <c r="J1" s="246"/>
      <c r="K1" s="246"/>
      <c r="L1" s="246"/>
      <c r="M1" s="246"/>
      <c r="N1" s="246"/>
      <c r="O1" s="246"/>
      <c r="P1" s="246"/>
      <c r="Q1" s="246"/>
      <c r="R1" s="246"/>
      <c r="S1" s="246"/>
      <c r="T1" s="246"/>
      <c r="U1" s="246"/>
      <c r="V1" s="246"/>
      <c r="W1" s="246"/>
    </row>
    <row r="2" spans="1:23" ht="15.75" customHeight="1">
      <c r="A2" s="246" t="s">
        <v>175</v>
      </c>
      <c r="B2" s="246"/>
      <c r="C2" s="246"/>
      <c r="D2" s="246"/>
      <c r="E2" s="246"/>
      <c r="F2" s="246"/>
      <c r="G2" s="246"/>
      <c r="H2" s="246"/>
      <c r="I2" s="246"/>
      <c r="J2" s="246"/>
      <c r="K2" s="246"/>
      <c r="L2" s="246"/>
      <c r="M2" s="246"/>
      <c r="N2" s="246"/>
      <c r="O2" s="246"/>
      <c r="P2" s="246"/>
      <c r="Q2" s="246"/>
      <c r="R2" s="246"/>
      <c r="S2" s="246"/>
      <c r="T2" s="246"/>
      <c r="U2" s="246"/>
      <c r="V2" s="246"/>
      <c r="W2" s="246"/>
    </row>
    <row r="3" spans="1:23" ht="15.75" customHeight="1">
      <c r="A3" s="246" t="s">
        <v>55</v>
      </c>
      <c r="B3" s="246"/>
      <c r="C3" s="246"/>
      <c r="D3" s="246"/>
      <c r="E3" s="246"/>
      <c r="F3" s="246"/>
      <c r="G3" s="246"/>
      <c r="H3" s="246"/>
      <c r="I3" s="246"/>
      <c r="J3" s="246"/>
      <c r="K3" s="246"/>
      <c r="L3" s="246"/>
      <c r="M3" s="246"/>
      <c r="N3" s="246"/>
      <c r="O3" s="246"/>
      <c r="P3" s="246"/>
      <c r="Q3" s="246"/>
      <c r="R3" s="246"/>
      <c r="S3" s="246"/>
      <c r="T3" s="246"/>
      <c r="U3" s="246"/>
      <c r="V3" s="246"/>
      <c r="W3" s="246"/>
    </row>
    <row r="4" spans="1:23" ht="12.75" customHeight="1">
      <c r="A4" s="2"/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</row>
    <row r="5" spans="1:23" ht="12.75" customHeight="1">
      <c r="A5" s="3" t="s">
        <v>1</v>
      </c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4"/>
    </row>
    <row r="6" spans="1:23" ht="12.75" customHeight="1">
      <c r="A6" s="3" t="s">
        <v>2</v>
      </c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3"/>
      <c r="T6" s="3"/>
      <c r="U6" s="3"/>
      <c r="V6" s="3"/>
      <c r="W6" s="4"/>
    </row>
    <row r="7" spans="1:23" ht="12.75" customHeight="1">
      <c r="A7" s="3" t="s">
        <v>3</v>
      </c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3"/>
      <c r="T7" s="3"/>
      <c r="U7" s="3"/>
      <c r="V7" s="3"/>
      <c r="W7" s="4"/>
    </row>
    <row r="8" spans="1:23" ht="12.75">
      <c r="A8" s="252" t="s">
        <v>4</v>
      </c>
      <c r="B8" s="253"/>
      <c r="C8" s="253"/>
      <c r="D8" s="253"/>
      <c r="E8" s="253"/>
      <c r="F8" s="253"/>
      <c r="G8" s="253"/>
      <c r="H8" s="253"/>
      <c r="I8" s="253"/>
      <c r="J8" s="253"/>
      <c r="K8" s="253"/>
      <c r="L8" s="253"/>
      <c r="M8" s="253"/>
      <c r="N8" s="253"/>
      <c r="O8" s="253"/>
      <c r="P8" s="253"/>
      <c r="Q8" s="253"/>
      <c r="R8" s="253"/>
      <c r="S8" s="253"/>
      <c r="T8" s="253"/>
      <c r="U8" s="253"/>
      <c r="V8" s="253"/>
      <c r="W8" s="254"/>
    </row>
    <row r="9" spans="1:23" ht="12.75" customHeight="1">
      <c r="A9" s="5"/>
      <c r="B9" s="6"/>
      <c r="C9" s="6"/>
      <c r="D9" s="7"/>
      <c r="E9" s="6"/>
      <c r="F9" s="6"/>
      <c r="G9" s="6"/>
      <c r="H9" s="6"/>
      <c r="I9" s="6"/>
      <c r="J9" s="6"/>
      <c r="K9" s="6"/>
      <c r="L9" s="6"/>
      <c r="M9" s="6"/>
      <c r="N9" s="6"/>
      <c r="O9" s="6"/>
      <c r="P9" s="6"/>
      <c r="Q9" s="6"/>
      <c r="R9" s="6"/>
      <c r="S9" s="6"/>
      <c r="T9" s="6"/>
      <c r="U9" s="6"/>
      <c r="V9" s="6"/>
      <c r="W9" s="8"/>
    </row>
    <row r="10" spans="1:23" ht="12.75" customHeight="1">
      <c r="A10" s="247" t="s">
        <v>5</v>
      </c>
      <c r="B10" s="248" t="s">
        <v>176</v>
      </c>
      <c r="C10" s="248" t="s">
        <v>6</v>
      </c>
      <c r="D10" s="249" t="s">
        <v>7</v>
      </c>
      <c r="E10" s="248" t="s">
        <v>8</v>
      </c>
      <c r="F10" s="248"/>
      <c r="G10" s="248"/>
      <c r="H10" s="248"/>
      <c r="I10" s="248"/>
      <c r="J10" s="248"/>
      <c r="K10" s="248"/>
      <c r="L10" s="248"/>
      <c r="M10" s="248"/>
      <c r="N10" s="248"/>
      <c r="O10" s="248"/>
      <c r="P10" s="248"/>
      <c r="Q10" s="248" t="s">
        <v>9</v>
      </c>
      <c r="R10" s="248" t="s">
        <v>10</v>
      </c>
      <c r="S10" s="251" t="s">
        <v>11</v>
      </c>
      <c r="T10" s="251"/>
      <c r="U10" s="251"/>
      <c r="V10" s="251"/>
      <c r="W10" s="251"/>
    </row>
    <row r="11" spans="1:23" ht="42" customHeight="1">
      <c r="A11" s="247"/>
      <c r="B11" s="248"/>
      <c r="C11" s="248"/>
      <c r="D11" s="250"/>
      <c r="E11" s="10" t="s">
        <v>12</v>
      </c>
      <c r="F11" s="10" t="s">
        <v>13</v>
      </c>
      <c r="G11" s="10" t="s">
        <v>14</v>
      </c>
      <c r="H11" s="10" t="s">
        <v>15</v>
      </c>
      <c r="I11" s="10" t="s">
        <v>14</v>
      </c>
      <c r="J11" s="10" t="s">
        <v>16</v>
      </c>
      <c r="K11" s="10" t="s">
        <v>16</v>
      </c>
      <c r="L11" s="10" t="s">
        <v>15</v>
      </c>
      <c r="M11" s="10" t="s">
        <v>17</v>
      </c>
      <c r="N11" s="10" t="s">
        <v>18</v>
      </c>
      <c r="O11" s="10" t="s">
        <v>19</v>
      </c>
      <c r="P11" s="10" t="s">
        <v>20</v>
      </c>
      <c r="Q11" s="248"/>
      <c r="R11" s="248"/>
      <c r="S11" s="11" t="s">
        <v>21</v>
      </c>
      <c r="T11" s="9" t="s">
        <v>22</v>
      </c>
      <c r="U11" s="11" t="s">
        <v>21</v>
      </c>
      <c r="V11" s="9" t="s">
        <v>22</v>
      </c>
      <c r="W11" s="9" t="s">
        <v>23</v>
      </c>
    </row>
    <row r="12" spans="1:23" ht="44.25" customHeight="1">
      <c r="A12" s="12">
        <v>1.1000000000000001</v>
      </c>
      <c r="B12" s="243" t="s">
        <v>56</v>
      </c>
      <c r="C12" s="244"/>
      <c r="D12" s="245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13"/>
      <c r="Q12" s="14"/>
      <c r="R12" s="15"/>
      <c r="S12" s="16"/>
      <c r="T12" s="16"/>
      <c r="U12" s="16"/>
      <c r="V12" s="16"/>
      <c r="W12" s="16"/>
    </row>
    <row r="13" spans="1:23" ht="93" customHeight="1">
      <c r="A13" s="17" t="s">
        <v>24</v>
      </c>
      <c r="B13" s="109" t="s">
        <v>121</v>
      </c>
      <c r="C13" s="18" t="s">
        <v>77</v>
      </c>
      <c r="D13" s="97" t="s">
        <v>178</v>
      </c>
      <c r="E13" s="18"/>
      <c r="F13" s="18" t="s">
        <v>26</v>
      </c>
      <c r="G13" s="18" t="s">
        <v>26</v>
      </c>
      <c r="H13" s="18" t="s">
        <v>26</v>
      </c>
      <c r="I13" s="18" t="s">
        <v>26</v>
      </c>
      <c r="J13" s="18" t="s">
        <v>26</v>
      </c>
      <c r="K13" s="18" t="s">
        <v>26</v>
      </c>
      <c r="L13" s="18" t="s">
        <v>26</v>
      </c>
      <c r="M13" s="18" t="s">
        <v>26</v>
      </c>
      <c r="N13" s="18" t="s">
        <v>26</v>
      </c>
      <c r="O13" s="18" t="s">
        <v>26</v>
      </c>
      <c r="P13" s="18" t="s">
        <v>26</v>
      </c>
      <c r="Q13" s="14" t="s">
        <v>177</v>
      </c>
      <c r="R13" s="19" t="s">
        <v>58</v>
      </c>
      <c r="S13" s="19" t="s">
        <v>148</v>
      </c>
      <c r="T13" s="20">
        <v>8000</v>
      </c>
      <c r="U13" s="20" t="s">
        <v>147</v>
      </c>
      <c r="V13" s="20">
        <v>2750</v>
      </c>
      <c r="W13" s="21">
        <f>SUM(T13+V13)</f>
        <v>10750</v>
      </c>
    </row>
    <row r="14" spans="1:23" ht="93" customHeight="1">
      <c r="A14" s="103" t="s">
        <v>27</v>
      </c>
      <c r="B14" s="104" t="s">
        <v>113</v>
      </c>
      <c r="C14" s="105" t="s">
        <v>77</v>
      </c>
      <c r="D14" s="106" t="s">
        <v>114</v>
      </c>
      <c r="E14" s="105"/>
      <c r="F14" s="105" t="s">
        <v>26</v>
      </c>
      <c r="G14" s="105"/>
      <c r="H14" s="105"/>
      <c r="I14" s="105"/>
      <c r="J14" s="105"/>
      <c r="K14" s="105"/>
      <c r="L14" s="105"/>
      <c r="M14" s="105"/>
      <c r="N14" s="105" t="s">
        <v>26</v>
      </c>
      <c r="O14" s="105"/>
      <c r="P14" s="105"/>
      <c r="Q14" s="107" t="s">
        <v>116</v>
      </c>
      <c r="R14" s="108" t="s">
        <v>117</v>
      </c>
      <c r="S14" s="19" t="s">
        <v>146</v>
      </c>
      <c r="T14" s="20">
        <v>8500</v>
      </c>
      <c r="U14" s="20" t="s">
        <v>147</v>
      </c>
      <c r="V14" s="20">
        <v>2750</v>
      </c>
      <c r="W14" s="102">
        <f>T14+V14</f>
        <v>11250</v>
      </c>
    </row>
    <row r="15" spans="1:23" ht="93" customHeight="1">
      <c r="A15" s="103" t="s">
        <v>28</v>
      </c>
      <c r="B15" s="104" t="s">
        <v>118</v>
      </c>
      <c r="C15" s="105" t="s">
        <v>77</v>
      </c>
      <c r="D15" s="106" t="s">
        <v>122</v>
      </c>
      <c r="E15" s="105" t="s">
        <v>26</v>
      </c>
      <c r="F15" s="105" t="s">
        <v>26</v>
      </c>
      <c r="G15" s="105" t="s">
        <v>26</v>
      </c>
      <c r="H15" s="105" t="s">
        <v>26</v>
      </c>
      <c r="I15" s="105" t="s">
        <v>26</v>
      </c>
      <c r="J15" s="105" t="s">
        <v>26</v>
      </c>
      <c r="K15" s="105"/>
      <c r="L15" s="105"/>
      <c r="M15" s="105"/>
      <c r="N15" s="105"/>
      <c r="O15" s="105" t="s">
        <v>26</v>
      </c>
      <c r="P15" s="105" t="s">
        <v>26</v>
      </c>
      <c r="Q15" s="107" t="s">
        <v>119</v>
      </c>
      <c r="R15" s="108" t="s">
        <v>115</v>
      </c>
      <c r="S15" s="19" t="s">
        <v>149</v>
      </c>
      <c r="T15" s="20">
        <v>6000</v>
      </c>
      <c r="U15" s="20" t="s">
        <v>147</v>
      </c>
      <c r="V15" s="20">
        <v>2750</v>
      </c>
      <c r="W15" s="21">
        <f>T15+V15</f>
        <v>8750</v>
      </c>
    </row>
    <row r="16" spans="1:23" ht="93" customHeight="1">
      <c r="A16" s="17" t="s">
        <v>99</v>
      </c>
      <c r="B16" s="109" t="s">
        <v>123</v>
      </c>
      <c r="C16" s="18" t="s">
        <v>76</v>
      </c>
      <c r="D16" s="97" t="s">
        <v>52</v>
      </c>
      <c r="E16" s="18" t="s">
        <v>26</v>
      </c>
      <c r="F16" s="18" t="s">
        <v>26</v>
      </c>
      <c r="G16" s="18" t="s">
        <v>26</v>
      </c>
      <c r="H16" s="18" t="s">
        <v>26</v>
      </c>
      <c r="I16" s="18" t="s">
        <v>26</v>
      </c>
      <c r="J16" s="18"/>
      <c r="K16" s="18"/>
      <c r="L16" s="18"/>
      <c r="M16" s="18"/>
      <c r="N16" s="18"/>
      <c r="O16" s="18"/>
      <c r="P16" s="18"/>
      <c r="Q16" s="19" t="s">
        <v>53</v>
      </c>
      <c r="R16" s="19" t="s">
        <v>58</v>
      </c>
      <c r="S16" s="19" t="s">
        <v>149</v>
      </c>
      <c r="T16" s="20">
        <v>6000</v>
      </c>
      <c r="U16" s="20" t="s">
        <v>147</v>
      </c>
      <c r="V16" s="20">
        <v>2750</v>
      </c>
      <c r="W16" s="21">
        <f t="shared" ref="W16:W19" si="0">T16+V16</f>
        <v>8750</v>
      </c>
    </row>
    <row r="17" spans="1:23" ht="93" customHeight="1">
      <c r="A17" s="17" t="s">
        <v>104</v>
      </c>
      <c r="B17" s="109" t="s">
        <v>161</v>
      </c>
      <c r="C17" s="18" t="s">
        <v>76</v>
      </c>
      <c r="D17" s="97" t="s">
        <v>124</v>
      </c>
      <c r="E17" s="18"/>
      <c r="F17" s="18"/>
      <c r="G17" s="18" t="s">
        <v>88</v>
      </c>
      <c r="H17" s="18" t="s">
        <v>88</v>
      </c>
      <c r="I17" s="18" t="s">
        <v>88</v>
      </c>
      <c r="J17" s="18" t="s">
        <v>88</v>
      </c>
      <c r="K17" s="18"/>
      <c r="L17" s="18"/>
      <c r="M17" s="18"/>
      <c r="N17" s="18"/>
      <c r="O17" s="18"/>
      <c r="P17" s="18"/>
      <c r="Q17" s="14" t="s">
        <v>112</v>
      </c>
      <c r="R17" s="19" t="s">
        <v>105</v>
      </c>
      <c r="S17" s="19" t="s">
        <v>150</v>
      </c>
      <c r="T17" s="20">
        <v>8500</v>
      </c>
      <c r="U17" s="20" t="s">
        <v>163</v>
      </c>
      <c r="V17" s="20">
        <v>5000</v>
      </c>
      <c r="W17" s="21">
        <f t="shared" si="0"/>
        <v>13500</v>
      </c>
    </row>
    <row r="18" spans="1:23" ht="69.75" customHeight="1">
      <c r="A18" s="17" t="s">
        <v>106</v>
      </c>
      <c r="B18" s="109" t="s">
        <v>158</v>
      </c>
      <c r="C18" s="18" t="s">
        <v>76</v>
      </c>
      <c r="D18" s="97" t="s">
        <v>159</v>
      </c>
      <c r="E18" s="18" t="s">
        <v>26</v>
      </c>
      <c r="F18" s="18" t="s">
        <v>26</v>
      </c>
      <c r="G18" s="18" t="s">
        <v>88</v>
      </c>
      <c r="H18" s="18" t="s">
        <v>88</v>
      </c>
      <c r="I18" s="18" t="s">
        <v>26</v>
      </c>
      <c r="J18" s="18" t="s">
        <v>88</v>
      </c>
      <c r="K18" s="18" t="s">
        <v>26</v>
      </c>
      <c r="L18" s="18" t="s">
        <v>26</v>
      </c>
      <c r="M18" s="18" t="s">
        <v>26</v>
      </c>
      <c r="N18" s="18" t="s">
        <v>26</v>
      </c>
      <c r="O18" s="18" t="s">
        <v>26</v>
      </c>
      <c r="P18" s="18" t="s">
        <v>26</v>
      </c>
      <c r="Q18" s="14" t="s">
        <v>112</v>
      </c>
      <c r="R18" s="19" t="s">
        <v>105</v>
      </c>
      <c r="S18" s="19" t="s">
        <v>150</v>
      </c>
      <c r="T18" s="20">
        <v>8500</v>
      </c>
      <c r="U18" s="20" t="s">
        <v>162</v>
      </c>
      <c r="V18" s="20">
        <v>5000</v>
      </c>
      <c r="W18" s="21">
        <f>T18+V18</f>
        <v>13500</v>
      </c>
    </row>
    <row r="19" spans="1:23" ht="106.5" customHeight="1">
      <c r="A19" s="143" t="s">
        <v>110</v>
      </c>
      <c r="B19" s="144" t="s">
        <v>160</v>
      </c>
      <c r="C19" s="145" t="s">
        <v>76</v>
      </c>
      <c r="D19" s="146" t="s">
        <v>107</v>
      </c>
      <c r="E19" s="145"/>
      <c r="F19" s="145"/>
      <c r="G19" s="145"/>
      <c r="H19" s="145"/>
      <c r="I19" s="145"/>
      <c r="J19" s="145" t="s">
        <v>88</v>
      </c>
      <c r="K19" s="145" t="s">
        <v>88</v>
      </c>
      <c r="L19" s="145"/>
      <c r="M19" s="145"/>
      <c r="N19" s="145"/>
      <c r="O19" s="145"/>
      <c r="P19" s="145"/>
      <c r="Q19" s="147" t="s">
        <v>109</v>
      </c>
      <c r="R19" s="147" t="s">
        <v>108</v>
      </c>
      <c r="S19" s="147" t="s">
        <v>150</v>
      </c>
      <c r="T19" s="148">
        <v>10000</v>
      </c>
      <c r="U19" s="148" t="s">
        <v>37</v>
      </c>
      <c r="V19" s="148">
        <v>8000</v>
      </c>
      <c r="W19" s="178">
        <f t="shared" si="0"/>
        <v>18000</v>
      </c>
    </row>
    <row r="20" spans="1:23" ht="18.75" customHeight="1">
      <c r="A20" s="149"/>
      <c r="B20" s="150"/>
      <c r="C20" s="151"/>
      <c r="D20" s="151"/>
      <c r="E20" s="151"/>
      <c r="F20" s="151"/>
      <c r="G20" s="151"/>
      <c r="H20" s="151"/>
      <c r="I20" s="151"/>
      <c r="J20" s="151"/>
      <c r="K20" s="151"/>
      <c r="L20" s="151"/>
      <c r="M20" s="151"/>
      <c r="N20" s="151"/>
      <c r="O20" s="151"/>
      <c r="P20" s="151"/>
      <c r="Q20" s="152"/>
      <c r="R20" s="151"/>
      <c r="S20" s="153"/>
      <c r="T20" s="82">
        <f>SUM(T13:T19)</f>
        <v>55500</v>
      </c>
      <c r="U20" s="82"/>
      <c r="V20" s="82">
        <f>SUM(V13:V19)</f>
        <v>29000</v>
      </c>
      <c r="W20" s="179">
        <f>SUM(W13:W19)</f>
        <v>84500</v>
      </c>
    </row>
    <row r="21" spans="1:23" ht="50.25" customHeight="1">
      <c r="A21" s="172"/>
      <c r="B21" s="174"/>
      <c r="C21" s="56"/>
      <c r="D21" s="56"/>
      <c r="E21" s="56"/>
      <c r="F21" s="56"/>
      <c r="G21" s="56"/>
      <c r="H21" s="56"/>
      <c r="I21" s="56"/>
      <c r="J21" s="56"/>
      <c r="K21" s="56"/>
      <c r="L21" s="56"/>
      <c r="M21" s="56"/>
      <c r="N21" s="56"/>
      <c r="O21" s="56"/>
      <c r="P21" s="56"/>
      <c r="Q21" s="175"/>
      <c r="R21" s="56"/>
      <c r="S21" s="57"/>
      <c r="T21" s="176"/>
      <c r="U21" s="176"/>
      <c r="V21" s="176"/>
      <c r="W21" s="177"/>
    </row>
  </sheetData>
  <mergeCells count="13">
    <mergeCell ref="B12:D12"/>
    <mergeCell ref="A1:W1"/>
    <mergeCell ref="A2:W2"/>
    <mergeCell ref="A3:W3"/>
    <mergeCell ref="A10:A11"/>
    <mergeCell ref="B10:B11"/>
    <mergeCell ref="C10:C11"/>
    <mergeCell ref="D10:D11"/>
    <mergeCell ref="S10:W10"/>
    <mergeCell ref="E10:P10"/>
    <mergeCell ref="Q10:Q11"/>
    <mergeCell ref="R10:R11"/>
    <mergeCell ref="A8:W8"/>
  </mergeCells>
  <phoneticPr fontId="23" type="noConversion"/>
  <pageMargins left="0.78740157480314965" right="0.19685039370078741" top="0.84375" bottom="0.19685039370078741" header="0" footer="0"/>
  <pageSetup scale="75" orientation="landscape" useFirstPageNumber="1" horizontalDpi="200" verticalDpi="200" r:id="rId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W30"/>
  <sheetViews>
    <sheetView showGridLines="0" view="pageLayout" topLeftCell="A10" zoomScale="70" zoomScaleNormal="90" zoomScalePageLayoutView="70" workbookViewId="0">
      <selection activeCell="T16" sqref="T16"/>
    </sheetView>
  </sheetViews>
  <sheetFormatPr baseColWidth="10" defaultColWidth="10.25" defaultRowHeight="20.100000000000001" customHeight="1"/>
  <cols>
    <col min="1" max="1" width="5.75" style="1" customWidth="1"/>
    <col min="2" max="2" width="20" style="1" customWidth="1"/>
    <col min="3" max="3" width="9.625" style="1" customWidth="1"/>
    <col min="4" max="4" width="12.75" style="1" customWidth="1"/>
    <col min="5" max="16" width="2.125" style="1" customWidth="1"/>
    <col min="17" max="17" width="12.25" style="1" customWidth="1"/>
    <col min="18" max="18" width="10.625" style="1" customWidth="1"/>
    <col min="19" max="19" width="12" style="1" customWidth="1"/>
    <col min="20" max="22" width="9.875" style="1" customWidth="1"/>
    <col min="23" max="23" width="12.5" style="1" customWidth="1"/>
    <col min="24" max="16384" width="10.25" style="1"/>
  </cols>
  <sheetData>
    <row r="1" spans="1:23" ht="18" customHeight="1">
      <c r="A1" s="278" t="s">
        <v>32</v>
      </c>
      <c r="B1" s="278"/>
      <c r="C1" s="278"/>
      <c r="D1" s="278"/>
      <c r="E1" s="278"/>
      <c r="F1" s="278"/>
      <c r="G1" s="278"/>
      <c r="H1" s="278"/>
      <c r="I1" s="278"/>
      <c r="J1" s="278"/>
      <c r="K1" s="278"/>
      <c r="L1" s="278"/>
      <c r="M1" s="278"/>
      <c r="N1" s="278"/>
      <c r="O1" s="278"/>
      <c r="P1" s="278"/>
      <c r="Q1" s="278"/>
      <c r="R1" s="278"/>
      <c r="S1" s="278"/>
      <c r="T1" s="278"/>
      <c r="U1" s="278"/>
      <c r="V1" s="278"/>
      <c r="W1" s="278"/>
    </row>
    <row r="2" spans="1:23" ht="15.75" customHeight="1">
      <c r="A2" s="279" t="s">
        <v>175</v>
      </c>
      <c r="B2" s="279"/>
      <c r="C2" s="279"/>
      <c r="D2" s="279"/>
      <c r="E2" s="279"/>
      <c r="F2" s="279"/>
      <c r="G2" s="279"/>
      <c r="H2" s="279"/>
      <c r="I2" s="279"/>
      <c r="J2" s="279"/>
      <c r="K2" s="279"/>
      <c r="L2" s="279"/>
      <c r="M2" s="279"/>
      <c r="N2" s="279"/>
      <c r="O2" s="279"/>
      <c r="P2" s="279"/>
      <c r="Q2" s="279"/>
      <c r="R2" s="279"/>
      <c r="S2" s="279"/>
      <c r="T2" s="279"/>
      <c r="U2" s="279"/>
      <c r="V2" s="279"/>
      <c r="W2" s="279"/>
    </row>
    <row r="3" spans="1:23" ht="15.75" customHeight="1">
      <c r="A3" s="246" t="s">
        <v>55</v>
      </c>
      <c r="B3" s="246"/>
      <c r="C3" s="246"/>
      <c r="D3" s="246"/>
      <c r="E3" s="246"/>
      <c r="F3" s="246"/>
      <c r="G3" s="246"/>
      <c r="H3" s="246"/>
      <c r="I3" s="246"/>
      <c r="J3" s="246"/>
      <c r="K3" s="246"/>
      <c r="L3" s="246"/>
      <c r="M3" s="246"/>
      <c r="N3" s="246"/>
      <c r="O3" s="246"/>
      <c r="P3" s="246"/>
      <c r="Q3" s="246"/>
      <c r="R3" s="246"/>
      <c r="S3" s="246"/>
      <c r="T3" s="246"/>
      <c r="U3" s="246"/>
      <c r="V3" s="246"/>
      <c r="W3" s="246"/>
    </row>
    <row r="4" spans="1:23" ht="15.75" customHeight="1">
      <c r="A4" s="26"/>
      <c r="B4" s="26"/>
      <c r="C4" s="26"/>
      <c r="D4" s="26"/>
      <c r="E4" s="26"/>
      <c r="F4" s="26"/>
      <c r="G4" s="26"/>
      <c r="H4" s="26"/>
      <c r="I4" s="26"/>
      <c r="J4" s="26"/>
      <c r="K4" s="26"/>
      <c r="L4" s="26"/>
      <c r="M4" s="26"/>
      <c r="N4" s="26"/>
      <c r="O4" s="26"/>
      <c r="P4" s="26"/>
      <c r="Q4" s="26"/>
      <c r="R4" s="26"/>
      <c r="S4" s="26"/>
      <c r="T4" s="26"/>
      <c r="U4" s="26"/>
      <c r="V4" s="26"/>
      <c r="W4" s="26"/>
    </row>
    <row r="5" spans="1:23" ht="12.75" customHeight="1">
      <c r="A5" s="279"/>
      <c r="B5" s="279"/>
      <c r="C5" s="279"/>
      <c r="D5" s="279"/>
      <c r="E5" s="279"/>
      <c r="F5" s="279"/>
      <c r="G5" s="279"/>
      <c r="H5" s="279"/>
      <c r="I5" s="279"/>
      <c r="J5" s="279"/>
      <c r="K5" s="279"/>
      <c r="L5" s="279"/>
      <c r="M5" s="279"/>
      <c r="N5" s="279"/>
      <c r="O5" s="279"/>
      <c r="P5" s="279"/>
      <c r="Q5" s="279"/>
      <c r="R5" s="26"/>
      <c r="S5" s="26"/>
      <c r="T5" s="26"/>
      <c r="U5" s="26"/>
      <c r="V5" s="26"/>
      <c r="W5" s="26"/>
    </row>
    <row r="6" spans="1:23" ht="12.75" customHeight="1">
      <c r="A6" s="27" t="s">
        <v>33</v>
      </c>
      <c r="B6" s="27"/>
      <c r="C6" s="28"/>
      <c r="D6" s="28"/>
      <c r="E6" s="28"/>
      <c r="F6" s="28"/>
      <c r="G6" s="28"/>
      <c r="H6" s="28"/>
      <c r="I6" s="28"/>
      <c r="J6" s="28"/>
      <c r="K6" s="28"/>
      <c r="L6" s="28"/>
      <c r="M6" s="28"/>
      <c r="N6" s="28"/>
      <c r="O6" s="28"/>
      <c r="P6" s="28"/>
      <c r="Q6" s="28"/>
      <c r="R6" s="28"/>
      <c r="S6" s="3"/>
      <c r="T6" s="3"/>
      <c r="U6" s="3"/>
      <c r="V6" s="3"/>
      <c r="W6" s="3"/>
    </row>
    <row r="7" spans="1:23" ht="12.75" customHeight="1">
      <c r="A7" s="255" t="s">
        <v>34</v>
      </c>
      <c r="B7" s="256"/>
      <c r="C7" s="256"/>
      <c r="D7" s="256"/>
      <c r="E7" s="256"/>
      <c r="F7" s="256"/>
      <c r="G7" s="256"/>
      <c r="H7" s="256"/>
      <c r="I7" s="256"/>
      <c r="J7" s="256"/>
      <c r="K7" s="256"/>
      <c r="L7" s="256"/>
      <c r="M7" s="256"/>
      <c r="N7" s="256"/>
      <c r="O7" s="256"/>
      <c r="P7" s="256"/>
      <c r="Q7" s="257"/>
      <c r="R7" s="28"/>
      <c r="S7" s="3"/>
      <c r="T7" s="3"/>
      <c r="U7" s="3"/>
      <c r="V7" s="3"/>
      <c r="W7" s="3"/>
    </row>
    <row r="8" spans="1:23" ht="12.75" customHeight="1">
      <c r="A8" s="27" t="s">
        <v>35</v>
      </c>
      <c r="B8" s="27"/>
      <c r="C8" s="28"/>
      <c r="D8" s="28"/>
      <c r="E8" s="28"/>
      <c r="F8" s="28"/>
      <c r="G8" s="28"/>
      <c r="H8" s="28"/>
      <c r="I8" s="28"/>
      <c r="J8" s="28"/>
      <c r="K8" s="28"/>
      <c r="L8" s="28"/>
      <c r="M8" s="28"/>
      <c r="N8" s="28"/>
      <c r="O8" s="28"/>
      <c r="P8" s="28"/>
      <c r="Q8" s="28"/>
      <c r="R8" s="28"/>
      <c r="S8" s="3"/>
      <c r="T8" s="3"/>
      <c r="U8" s="3"/>
      <c r="V8" s="3"/>
      <c r="W8" s="3"/>
    </row>
    <row r="9" spans="1:23" ht="28.5" customHeight="1">
      <c r="A9" s="260" t="s">
        <v>60</v>
      </c>
      <c r="B9" s="260"/>
      <c r="C9" s="260"/>
      <c r="D9" s="260"/>
      <c r="E9" s="260"/>
      <c r="F9" s="260"/>
      <c r="G9" s="260"/>
      <c r="H9" s="260"/>
      <c r="I9" s="260"/>
      <c r="J9" s="260"/>
      <c r="K9" s="260"/>
      <c r="L9" s="260"/>
      <c r="M9" s="260"/>
      <c r="N9" s="260"/>
      <c r="O9" s="260"/>
      <c r="P9" s="260"/>
      <c r="Q9" s="260"/>
      <c r="R9" s="260"/>
      <c r="S9" s="260"/>
      <c r="T9" s="260"/>
      <c r="U9" s="260"/>
      <c r="V9" s="260"/>
      <c r="W9" s="260"/>
    </row>
    <row r="10" spans="1:23" ht="13.5" customHeight="1" thickBot="1">
      <c r="A10" s="29"/>
      <c r="B10" s="30"/>
      <c r="C10" s="31"/>
      <c r="D10" s="31"/>
      <c r="E10" s="31"/>
      <c r="F10" s="31"/>
      <c r="G10" s="31"/>
      <c r="H10" s="31"/>
      <c r="I10" s="31"/>
      <c r="J10" s="31"/>
      <c r="K10" s="31"/>
      <c r="L10" s="31"/>
      <c r="M10" s="31"/>
      <c r="N10" s="31"/>
      <c r="O10" s="31"/>
      <c r="P10" s="31"/>
      <c r="Q10" s="29"/>
      <c r="R10" s="31"/>
      <c r="S10" s="29"/>
      <c r="T10" s="29"/>
      <c r="U10" s="29"/>
      <c r="V10" s="29"/>
      <c r="W10" s="29"/>
    </row>
    <row r="11" spans="1:23" ht="12.75" customHeight="1">
      <c r="A11" s="261" t="s">
        <v>5</v>
      </c>
      <c r="B11" s="263" t="s">
        <v>181</v>
      </c>
      <c r="C11" s="263" t="s">
        <v>6</v>
      </c>
      <c r="D11" s="275" t="s">
        <v>7</v>
      </c>
      <c r="E11" s="266" t="s">
        <v>8</v>
      </c>
      <c r="F11" s="266"/>
      <c r="G11" s="266"/>
      <c r="H11" s="266"/>
      <c r="I11" s="266"/>
      <c r="J11" s="266"/>
      <c r="K11" s="266"/>
      <c r="L11" s="266"/>
      <c r="M11" s="266"/>
      <c r="N11" s="266"/>
      <c r="O11" s="266"/>
      <c r="P11" s="266"/>
      <c r="Q11" s="267" t="s">
        <v>9</v>
      </c>
      <c r="R11" s="267" t="s">
        <v>10</v>
      </c>
      <c r="S11" s="271" t="s">
        <v>11</v>
      </c>
      <c r="T11" s="271"/>
      <c r="U11" s="271"/>
      <c r="V11" s="271"/>
      <c r="W11" s="272"/>
    </row>
    <row r="12" spans="1:23" ht="13.5" customHeight="1">
      <c r="A12" s="273"/>
      <c r="B12" s="274"/>
      <c r="C12" s="274"/>
      <c r="D12" s="276"/>
      <c r="E12" s="87" t="s">
        <v>12</v>
      </c>
      <c r="F12" s="87" t="s">
        <v>13</v>
      </c>
      <c r="G12" s="87" t="s">
        <v>14</v>
      </c>
      <c r="H12" s="87" t="s">
        <v>15</v>
      </c>
      <c r="I12" s="87" t="s">
        <v>14</v>
      </c>
      <c r="J12" s="87" t="s">
        <v>16</v>
      </c>
      <c r="K12" s="87" t="s">
        <v>16</v>
      </c>
      <c r="L12" s="87" t="s">
        <v>15</v>
      </c>
      <c r="M12" s="87" t="s">
        <v>17</v>
      </c>
      <c r="N12" s="87" t="s">
        <v>18</v>
      </c>
      <c r="O12" s="87" t="s">
        <v>19</v>
      </c>
      <c r="P12" s="87" t="s">
        <v>20</v>
      </c>
      <c r="Q12" s="277"/>
      <c r="R12" s="277"/>
      <c r="S12" s="88" t="s">
        <v>36</v>
      </c>
      <c r="T12" s="88" t="s">
        <v>22</v>
      </c>
      <c r="U12" s="88" t="s">
        <v>36</v>
      </c>
      <c r="V12" s="88" t="s">
        <v>22</v>
      </c>
      <c r="W12" s="89" t="s">
        <v>23</v>
      </c>
    </row>
    <row r="13" spans="1:23" ht="28.5" customHeight="1">
      <c r="A13" s="209">
        <v>1.1000000000000001</v>
      </c>
      <c r="B13" s="259" t="s">
        <v>61</v>
      </c>
      <c r="C13" s="259"/>
      <c r="D13" s="259"/>
      <c r="E13" s="210"/>
      <c r="F13" s="210"/>
      <c r="G13" s="210"/>
      <c r="H13" s="210"/>
      <c r="I13" s="210"/>
      <c r="J13" s="210"/>
      <c r="K13" s="210"/>
      <c r="L13" s="210"/>
      <c r="M13" s="210"/>
      <c r="N13" s="210"/>
      <c r="O13" s="210"/>
      <c r="P13" s="210"/>
      <c r="Q13" s="210"/>
      <c r="R13" s="210"/>
      <c r="S13" s="211"/>
      <c r="T13" s="211"/>
      <c r="U13" s="211"/>
      <c r="V13" s="211"/>
      <c r="W13" s="212"/>
    </row>
    <row r="14" spans="1:23" ht="126" hidden="1" customHeight="1">
      <c r="A14" s="173"/>
      <c r="B14" s="213"/>
      <c r="C14" s="56"/>
      <c r="D14" s="213"/>
      <c r="E14" s="56"/>
      <c r="F14" s="56"/>
      <c r="G14" s="56"/>
      <c r="H14" s="56"/>
      <c r="I14" s="56"/>
      <c r="J14" s="56"/>
      <c r="K14" s="56"/>
      <c r="L14" s="56"/>
      <c r="M14" s="56"/>
      <c r="N14" s="56"/>
      <c r="O14" s="56"/>
      <c r="P14" s="56"/>
      <c r="Q14" s="56"/>
      <c r="R14" s="56"/>
      <c r="S14" s="57"/>
      <c r="T14" s="176"/>
      <c r="U14" s="176"/>
      <c r="V14" s="176"/>
      <c r="W14" s="177"/>
    </row>
    <row r="15" spans="1:23" ht="102.75" customHeight="1">
      <c r="A15" s="214" t="s">
        <v>27</v>
      </c>
      <c r="B15" s="215" t="s">
        <v>87</v>
      </c>
      <c r="C15" s="215" t="s">
        <v>25</v>
      </c>
      <c r="D15" s="215" t="s">
        <v>62</v>
      </c>
      <c r="E15" s="216"/>
      <c r="F15" s="216"/>
      <c r="G15" s="216"/>
      <c r="H15" s="216" t="s">
        <v>26</v>
      </c>
      <c r="I15" s="216"/>
      <c r="J15" s="216" t="s">
        <v>26</v>
      </c>
      <c r="K15" s="216"/>
      <c r="L15" s="216" t="s">
        <v>26</v>
      </c>
      <c r="M15" s="216"/>
      <c r="N15" s="216" t="s">
        <v>26</v>
      </c>
      <c r="O15" s="216"/>
      <c r="P15" s="216" t="s">
        <v>26</v>
      </c>
      <c r="Q15" s="216" t="s">
        <v>179</v>
      </c>
      <c r="R15" s="216" t="s">
        <v>38</v>
      </c>
      <c r="S15" s="19" t="s">
        <v>63</v>
      </c>
      <c r="T15" s="217">
        <v>2000</v>
      </c>
      <c r="U15" s="19" t="s">
        <v>167</v>
      </c>
      <c r="V15" s="82">
        <v>500</v>
      </c>
      <c r="W15" s="218">
        <f>T15+V15</f>
        <v>2500</v>
      </c>
    </row>
    <row r="16" spans="1:23" ht="13.5" customHeight="1" thickBot="1">
      <c r="A16" s="219"/>
      <c r="B16" s="220" t="s">
        <v>23</v>
      </c>
      <c r="C16" s="221"/>
      <c r="D16" s="221"/>
      <c r="E16" s="221"/>
      <c r="F16" s="221"/>
      <c r="G16" s="221"/>
      <c r="H16" s="221"/>
      <c r="I16" s="221"/>
      <c r="J16" s="221"/>
      <c r="K16" s="221"/>
      <c r="L16" s="221"/>
      <c r="M16" s="221"/>
      <c r="N16" s="221"/>
      <c r="O16" s="221"/>
      <c r="P16" s="221"/>
      <c r="Q16" s="221"/>
      <c r="R16" s="221"/>
      <c r="S16" s="34"/>
      <c r="T16" s="217">
        <f>T15</f>
        <v>2000</v>
      </c>
      <c r="U16" s="220"/>
      <c r="V16" s="82">
        <f>V15</f>
        <v>500</v>
      </c>
      <c r="W16" s="222">
        <f>W15</f>
        <v>2500</v>
      </c>
    </row>
    <row r="17" spans="1:23" ht="12.75" customHeight="1">
      <c r="A17" s="35"/>
      <c r="B17" s="36"/>
      <c r="C17" s="36"/>
      <c r="D17" s="36"/>
      <c r="E17" s="36"/>
      <c r="F17" s="36"/>
      <c r="G17" s="36"/>
      <c r="H17" s="36"/>
      <c r="I17" s="36"/>
      <c r="J17" s="36"/>
      <c r="K17" s="36"/>
      <c r="L17" s="36"/>
      <c r="M17" s="36"/>
      <c r="N17" s="36"/>
      <c r="O17" s="36"/>
      <c r="P17" s="36"/>
      <c r="Q17" s="36"/>
      <c r="R17" s="36"/>
      <c r="S17" s="37"/>
      <c r="T17" s="38"/>
      <c r="U17" s="38"/>
      <c r="V17" s="38"/>
      <c r="W17" s="38"/>
    </row>
    <row r="18" spans="1:23" ht="12.75" customHeight="1">
      <c r="A18" s="39"/>
      <c r="B18" s="40"/>
      <c r="C18" s="40"/>
      <c r="D18" s="40"/>
      <c r="E18" s="40"/>
      <c r="F18" s="40"/>
      <c r="G18" s="40"/>
      <c r="H18" s="40"/>
      <c r="I18" s="40"/>
      <c r="J18" s="40"/>
      <c r="K18" s="40"/>
      <c r="L18" s="40"/>
      <c r="M18" s="40"/>
      <c r="N18" s="40"/>
      <c r="O18" s="40"/>
      <c r="P18" s="40"/>
      <c r="Q18" s="40"/>
      <c r="R18" s="40"/>
      <c r="S18" s="24"/>
      <c r="T18" s="41"/>
      <c r="U18" s="41"/>
      <c r="V18" s="41"/>
      <c r="W18" s="41"/>
    </row>
    <row r="19" spans="1:23" ht="36" customHeight="1">
      <c r="A19" s="22"/>
      <c r="B19" s="23"/>
      <c r="C19" s="23"/>
      <c r="D19" s="23"/>
      <c r="E19" s="23"/>
      <c r="F19" s="23"/>
      <c r="G19" s="23"/>
      <c r="H19" s="23"/>
      <c r="I19" s="23"/>
      <c r="J19" s="23"/>
      <c r="K19" s="23"/>
      <c r="L19" s="23"/>
      <c r="M19" s="23"/>
      <c r="N19" s="23"/>
      <c r="O19" s="23"/>
      <c r="P19" s="23"/>
      <c r="Q19" s="23"/>
      <c r="R19" s="23"/>
      <c r="S19" s="24"/>
      <c r="T19" s="42"/>
      <c r="U19" s="42"/>
      <c r="V19" s="42"/>
      <c r="W19" s="43"/>
    </row>
    <row r="20" spans="1:23" ht="12.75" customHeight="1">
      <c r="A20" s="27" t="s">
        <v>33</v>
      </c>
      <c r="B20" s="27"/>
      <c r="C20" s="28"/>
      <c r="D20" s="28"/>
      <c r="E20" s="28"/>
      <c r="F20" s="28"/>
      <c r="G20" s="28"/>
      <c r="H20" s="28"/>
      <c r="I20" s="28"/>
      <c r="J20" s="28"/>
      <c r="K20" s="28"/>
      <c r="L20" s="28"/>
      <c r="M20" s="28"/>
      <c r="N20" s="28"/>
      <c r="O20" s="28"/>
      <c r="P20" s="28"/>
      <c r="Q20" s="28"/>
      <c r="R20" s="28"/>
      <c r="S20" s="44"/>
      <c r="T20" s="3"/>
      <c r="U20" s="3"/>
      <c r="V20" s="3"/>
      <c r="W20" s="3"/>
    </row>
    <row r="21" spans="1:23" ht="12.75" customHeight="1">
      <c r="A21" s="27" t="s">
        <v>34</v>
      </c>
      <c r="B21" s="27"/>
      <c r="C21" s="28"/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  <c r="P21" s="28"/>
      <c r="Q21" s="28"/>
      <c r="R21" s="28"/>
      <c r="S21" s="44"/>
      <c r="T21" s="3"/>
      <c r="U21" s="3"/>
      <c r="V21" s="3"/>
      <c r="W21" s="3"/>
    </row>
    <row r="22" spans="1:23" ht="12.75" customHeight="1">
      <c r="A22" s="27" t="s">
        <v>39</v>
      </c>
      <c r="B22" s="27"/>
      <c r="C22" s="28"/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  <c r="P22" s="28"/>
      <c r="Q22" s="28"/>
      <c r="R22" s="28"/>
      <c r="S22" s="3"/>
      <c r="T22" s="3"/>
      <c r="U22" s="3"/>
      <c r="V22" s="3"/>
      <c r="W22" s="3"/>
    </row>
    <row r="23" spans="1:23" ht="27" customHeight="1">
      <c r="A23" s="260" t="s">
        <v>40</v>
      </c>
      <c r="B23" s="260"/>
      <c r="C23" s="260"/>
      <c r="D23" s="260"/>
      <c r="E23" s="260"/>
      <c r="F23" s="260"/>
      <c r="G23" s="260"/>
      <c r="H23" s="260"/>
      <c r="I23" s="260"/>
      <c r="J23" s="260"/>
      <c r="K23" s="260"/>
      <c r="L23" s="260"/>
      <c r="M23" s="260"/>
      <c r="N23" s="260"/>
      <c r="O23" s="260"/>
      <c r="P23" s="260"/>
      <c r="Q23" s="260"/>
      <c r="R23" s="260"/>
      <c r="S23" s="260"/>
      <c r="T23" s="260"/>
      <c r="U23" s="260"/>
      <c r="V23" s="260"/>
      <c r="W23" s="260"/>
    </row>
    <row r="24" spans="1:23" ht="13.5" customHeight="1" thickBot="1">
      <c r="A24" s="29"/>
      <c r="B24" s="30"/>
      <c r="C24" s="31"/>
      <c r="D24" s="31"/>
      <c r="E24" s="31"/>
      <c r="F24" s="31"/>
      <c r="G24" s="31"/>
      <c r="H24" s="31"/>
      <c r="I24" s="31"/>
      <c r="J24" s="31"/>
      <c r="K24" s="31"/>
      <c r="L24" s="31"/>
      <c r="M24" s="31"/>
      <c r="N24" s="31"/>
      <c r="O24" s="31"/>
      <c r="P24" s="31"/>
      <c r="Q24" s="29"/>
      <c r="R24" s="31"/>
      <c r="S24" s="29"/>
      <c r="T24" s="29"/>
      <c r="U24" s="29"/>
      <c r="V24" s="29"/>
      <c r="W24" s="29"/>
    </row>
    <row r="25" spans="1:23" ht="12.75" customHeight="1">
      <c r="A25" s="261" t="s">
        <v>5</v>
      </c>
      <c r="B25" s="263" t="s">
        <v>181</v>
      </c>
      <c r="C25" s="263" t="s">
        <v>6</v>
      </c>
      <c r="D25" s="264" t="s">
        <v>7</v>
      </c>
      <c r="E25" s="266" t="s">
        <v>8</v>
      </c>
      <c r="F25" s="266"/>
      <c r="G25" s="266"/>
      <c r="H25" s="266"/>
      <c r="I25" s="266"/>
      <c r="J25" s="266"/>
      <c r="K25" s="266"/>
      <c r="L25" s="266"/>
      <c r="M25" s="266"/>
      <c r="N25" s="266"/>
      <c r="O25" s="266"/>
      <c r="P25" s="266"/>
      <c r="Q25" s="267" t="s">
        <v>9</v>
      </c>
      <c r="R25" s="269" t="s">
        <v>10</v>
      </c>
      <c r="S25" s="271" t="s">
        <v>11</v>
      </c>
      <c r="T25" s="271"/>
      <c r="U25" s="271"/>
      <c r="V25" s="271"/>
      <c r="W25" s="272"/>
    </row>
    <row r="26" spans="1:23" ht="12.75" customHeight="1">
      <c r="A26" s="262"/>
      <c r="B26" s="248"/>
      <c r="C26" s="248"/>
      <c r="D26" s="265"/>
      <c r="E26" s="32" t="s">
        <v>12</v>
      </c>
      <c r="F26" s="32" t="s">
        <v>13</v>
      </c>
      <c r="G26" s="32" t="s">
        <v>14</v>
      </c>
      <c r="H26" s="32" t="s">
        <v>15</v>
      </c>
      <c r="I26" s="32" t="s">
        <v>14</v>
      </c>
      <c r="J26" s="32" t="s">
        <v>16</v>
      </c>
      <c r="K26" s="32" t="s">
        <v>16</v>
      </c>
      <c r="L26" s="32" t="s">
        <v>15</v>
      </c>
      <c r="M26" s="32" t="s">
        <v>17</v>
      </c>
      <c r="N26" s="32" t="s">
        <v>18</v>
      </c>
      <c r="O26" s="32" t="s">
        <v>19</v>
      </c>
      <c r="P26" s="32" t="s">
        <v>20</v>
      </c>
      <c r="Q26" s="268"/>
      <c r="R26" s="270"/>
      <c r="S26" s="25" t="s">
        <v>36</v>
      </c>
      <c r="T26" s="25" t="s">
        <v>22</v>
      </c>
      <c r="U26" s="25" t="s">
        <v>36</v>
      </c>
      <c r="V26" s="25" t="s">
        <v>22</v>
      </c>
      <c r="W26" s="33" t="s">
        <v>23</v>
      </c>
    </row>
    <row r="27" spans="1:23" ht="38.25" customHeight="1">
      <c r="A27" s="83">
        <v>1.2</v>
      </c>
      <c r="B27" s="258" t="s">
        <v>64</v>
      </c>
      <c r="C27" s="258"/>
      <c r="D27" s="258"/>
      <c r="E27" s="84"/>
      <c r="F27" s="84"/>
      <c r="G27" s="84"/>
      <c r="H27" s="84"/>
      <c r="I27" s="84"/>
      <c r="J27" s="84"/>
      <c r="K27" s="84"/>
      <c r="L27" s="84"/>
      <c r="M27" s="84"/>
      <c r="N27" s="84"/>
      <c r="O27" s="84"/>
      <c r="P27" s="84"/>
      <c r="Q27" s="84"/>
      <c r="R27" s="84"/>
      <c r="S27" s="85"/>
      <c r="T27" s="85"/>
      <c r="U27" s="85"/>
      <c r="V27" s="85"/>
      <c r="W27" s="86"/>
    </row>
    <row r="28" spans="1:23" s="81" customFormat="1" ht="1.5" customHeight="1">
      <c r="A28" s="58"/>
      <c r="B28" s="92"/>
      <c r="C28" s="59"/>
      <c r="D28" s="56"/>
      <c r="E28" s="59"/>
      <c r="F28" s="59"/>
      <c r="G28" s="59"/>
      <c r="H28" s="59"/>
      <c r="I28" s="59"/>
      <c r="J28" s="59"/>
      <c r="K28" s="59"/>
      <c r="L28" s="59"/>
      <c r="M28" s="59"/>
      <c r="N28" s="59"/>
      <c r="O28" s="59"/>
      <c r="P28" s="59"/>
      <c r="Q28" s="59"/>
      <c r="R28" s="59"/>
      <c r="S28" s="60"/>
      <c r="T28" s="61"/>
      <c r="U28" s="60"/>
      <c r="V28" s="61"/>
      <c r="W28" s="62"/>
    </row>
    <row r="29" spans="1:23" ht="154.5" customHeight="1">
      <c r="A29" s="183" t="s">
        <v>30</v>
      </c>
      <c r="B29" s="184" t="s">
        <v>89</v>
      </c>
      <c r="C29" s="151" t="s">
        <v>25</v>
      </c>
      <c r="D29" s="185" t="s">
        <v>125</v>
      </c>
      <c r="E29" s="153"/>
      <c r="F29" s="153"/>
      <c r="G29" s="153"/>
      <c r="H29" s="153"/>
      <c r="I29" s="153"/>
      <c r="J29" s="153"/>
      <c r="K29" s="153"/>
      <c r="L29" s="153"/>
      <c r="M29" s="153"/>
      <c r="N29" s="153"/>
      <c r="O29" s="153" t="s">
        <v>88</v>
      </c>
      <c r="P29" s="153" t="s">
        <v>88</v>
      </c>
      <c r="Q29" s="153" t="s">
        <v>65</v>
      </c>
      <c r="R29" s="153" t="s">
        <v>90</v>
      </c>
      <c r="S29" s="153" t="s">
        <v>91</v>
      </c>
      <c r="T29" s="82">
        <v>1000</v>
      </c>
      <c r="U29" s="153" t="s">
        <v>140</v>
      </c>
      <c r="V29" s="82">
        <v>10000</v>
      </c>
      <c r="W29" s="186">
        <f>T29+V29</f>
        <v>11000</v>
      </c>
    </row>
    <row r="30" spans="1:23" ht="13.5" customHeight="1" thickBot="1">
      <c r="A30" s="155"/>
      <c r="B30" s="151"/>
      <c r="C30" s="150"/>
      <c r="D30" s="150"/>
      <c r="E30" s="150"/>
      <c r="F30" s="150"/>
      <c r="G30" s="150"/>
      <c r="H30" s="150"/>
      <c r="I30" s="150"/>
      <c r="J30" s="150"/>
      <c r="K30" s="150"/>
      <c r="L30" s="150"/>
      <c r="M30" s="150"/>
      <c r="N30" s="150"/>
      <c r="O30" s="150"/>
      <c r="P30" s="150"/>
      <c r="Q30" s="155"/>
      <c r="R30" s="150"/>
      <c r="S30" s="155"/>
      <c r="T30" s="82">
        <f>T29</f>
        <v>1000</v>
      </c>
      <c r="U30" s="155"/>
      <c r="V30" s="82">
        <f>V29</f>
        <v>10000</v>
      </c>
      <c r="W30" s="154">
        <f>W29</f>
        <v>11000</v>
      </c>
    </row>
  </sheetData>
  <mergeCells count="26">
    <mergeCell ref="A1:W1"/>
    <mergeCell ref="A2:W2"/>
    <mergeCell ref="A3:W3"/>
    <mergeCell ref="A5:B5"/>
    <mergeCell ref="C5:Q5"/>
    <mergeCell ref="D11:D12"/>
    <mergeCell ref="E11:P11"/>
    <mergeCell ref="Q11:Q12"/>
    <mergeCell ref="R11:R12"/>
    <mergeCell ref="S11:W11"/>
    <mergeCell ref="A7:Q7"/>
    <mergeCell ref="B27:D27"/>
    <mergeCell ref="B13:D13"/>
    <mergeCell ref="A23:W23"/>
    <mergeCell ref="A25:A26"/>
    <mergeCell ref="B25:B26"/>
    <mergeCell ref="C25:C26"/>
    <mergeCell ref="D25:D26"/>
    <mergeCell ref="E25:P25"/>
    <mergeCell ref="Q25:Q26"/>
    <mergeCell ref="R25:R26"/>
    <mergeCell ref="S25:W25"/>
    <mergeCell ref="A9:W9"/>
    <mergeCell ref="A11:A12"/>
    <mergeCell ref="B11:B12"/>
    <mergeCell ref="C11:C12"/>
  </mergeCells>
  <pageMargins left="0.78740157480314965" right="0" top="0.74803149606299213" bottom="0.35433070866141736" header="0.31496062992125984" footer="0.31496062992125984"/>
  <pageSetup scale="70" orientation="landscape" useFirstPageNumber="1" verticalDpi="360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41"/>
  <sheetViews>
    <sheetView showGridLines="0" view="pageLayout" topLeftCell="A7" zoomScale="89" zoomScaleNormal="90" zoomScalePageLayoutView="89" workbookViewId="0">
      <selection activeCell="T14" sqref="T14"/>
    </sheetView>
  </sheetViews>
  <sheetFormatPr baseColWidth="10" defaultColWidth="10.25" defaultRowHeight="20.100000000000001" customHeight="1"/>
  <cols>
    <col min="1" max="1" width="5" style="1" customWidth="1"/>
    <col min="2" max="2" width="20.75" style="1" customWidth="1"/>
    <col min="3" max="3" width="9.875" style="1" customWidth="1"/>
    <col min="4" max="4" width="12.75" style="1" customWidth="1"/>
    <col min="5" max="16" width="2.125" style="1" customWidth="1"/>
    <col min="17" max="17" width="11" style="1" customWidth="1"/>
    <col min="18" max="18" width="10.25" style="1" customWidth="1"/>
    <col min="19" max="19" width="8.625" style="1" customWidth="1"/>
    <col min="20" max="20" width="10.25" style="1" customWidth="1"/>
    <col min="21" max="21" width="9.875" style="1" customWidth="1"/>
    <col min="22" max="22" width="9.75" style="1" customWidth="1"/>
    <col min="23" max="23" width="11.25" style="1" customWidth="1"/>
    <col min="24" max="16384" width="10.25" style="1"/>
  </cols>
  <sheetData>
    <row r="1" spans="1:23" ht="18" customHeight="1">
      <c r="A1" s="278" t="s">
        <v>32</v>
      </c>
      <c r="B1" s="278"/>
      <c r="C1" s="278"/>
      <c r="D1" s="278"/>
      <c r="E1" s="278"/>
      <c r="F1" s="278"/>
      <c r="G1" s="278"/>
      <c r="H1" s="278"/>
      <c r="I1" s="278"/>
      <c r="J1" s="278"/>
      <c r="K1" s="278"/>
      <c r="L1" s="278"/>
      <c r="M1" s="278"/>
      <c r="N1" s="278"/>
      <c r="O1" s="278"/>
      <c r="P1" s="278"/>
      <c r="Q1" s="278"/>
      <c r="R1" s="278"/>
      <c r="S1" s="278"/>
      <c r="T1" s="278"/>
      <c r="U1" s="278"/>
      <c r="V1" s="278"/>
      <c r="W1" s="278"/>
    </row>
    <row r="2" spans="1:23" ht="15.75" customHeight="1">
      <c r="A2" s="279" t="s">
        <v>182</v>
      </c>
      <c r="B2" s="279"/>
      <c r="C2" s="279"/>
      <c r="D2" s="279"/>
      <c r="E2" s="279"/>
      <c r="F2" s="279"/>
      <c r="G2" s="279"/>
      <c r="H2" s="279"/>
      <c r="I2" s="279"/>
      <c r="J2" s="279"/>
      <c r="K2" s="279"/>
      <c r="L2" s="279"/>
      <c r="M2" s="279"/>
      <c r="N2" s="279"/>
      <c r="O2" s="279"/>
      <c r="P2" s="279"/>
      <c r="Q2" s="279"/>
      <c r="R2" s="279"/>
      <c r="S2" s="279"/>
      <c r="T2" s="279"/>
      <c r="U2" s="279"/>
      <c r="V2" s="279"/>
      <c r="W2" s="279"/>
    </row>
    <row r="3" spans="1:23" ht="15.75" customHeight="1">
      <c r="A3" s="246" t="s">
        <v>55</v>
      </c>
      <c r="B3" s="246"/>
      <c r="C3" s="246"/>
      <c r="D3" s="246"/>
      <c r="E3" s="246"/>
      <c r="F3" s="246"/>
      <c r="G3" s="246"/>
      <c r="H3" s="246"/>
      <c r="I3" s="246"/>
      <c r="J3" s="246"/>
      <c r="K3" s="246"/>
      <c r="L3" s="246"/>
      <c r="M3" s="246"/>
      <c r="N3" s="246"/>
      <c r="O3" s="246"/>
      <c r="P3" s="246"/>
      <c r="Q3" s="246"/>
      <c r="R3" s="246"/>
      <c r="S3" s="246"/>
      <c r="T3" s="246"/>
      <c r="U3" s="246"/>
      <c r="V3" s="246"/>
      <c r="W3" s="246"/>
    </row>
    <row r="4" spans="1:23" ht="15.75" customHeight="1">
      <c r="A4" s="2"/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</row>
    <row r="5" spans="1:23" ht="12.75" customHeight="1">
      <c r="A5" s="279"/>
      <c r="B5" s="279"/>
      <c r="C5" s="279"/>
      <c r="D5" s="279"/>
      <c r="E5" s="279"/>
      <c r="F5" s="279"/>
      <c r="G5" s="279"/>
      <c r="H5" s="279"/>
      <c r="I5" s="279"/>
      <c r="J5" s="279"/>
      <c r="K5" s="279"/>
      <c r="L5" s="279"/>
      <c r="M5" s="279"/>
      <c r="N5" s="279"/>
      <c r="O5" s="279"/>
      <c r="P5" s="279"/>
      <c r="Q5" s="279"/>
      <c r="R5" s="26"/>
      <c r="S5" s="26"/>
      <c r="T5" s="26"/>
      <c r="U5" s="26"/>
      <c r="V5" s="26"/>
      <c r="W5" s="26"/>
    </row>
    <row r="6" spans="1:23" ht="12.75" customHeight="1">
      <c r="A6" s="281" t="s">
        <v>41</v>
      </c>
      <c r="B6" s="281"/>
      <c r="C6" s="282" t="s">
        <v>42</v>
      </c>
      <c r="D6" s="282"/>
      <c r="E6" s="282"/>
      <c r="F6" s="282"/>
      <c r="G6" s="282"/>
      <c r="H6" s="282"/>
      <c r="I6" s="282"/>
      <c r="J6" s="282"/>
      <c r="K6" s="282"/>
      <c r="L6" s="282"/>
      <c r="M6" s="282"/>
      <c r="N6" s="282"/>
      <c r="O6" s="282"/>
      <c r="P6" s="282"/>
      <c r="Q6" s="282"/>
      <c r="R6" s="28"/>
      <c r="S6" s="3"/>
      <c r="T6" s="3"/>
      <c r="U6" s="3"/>
      <c r="V6" s="3"/>
      <c r="W6" s="3"/>
    </row>
    <row r="7" spans="1:23" ht="12.75" customHeight="1">
      <c r="A7" s="281" t="s">
        <v>43</v>
      </c>
      <c r="B7" s="281"/>
      <c r="C7" s="282" t="s">
        <v>165</v>
      </c>
      <c r="D7" s="282"/>
      <c r="E7" s="282"/>
      <c r="F7" s="282"/>
      <c r="G7" s="282"/>
      <c r="H7" s="282"/>
      <c r="I7" s="282"/>
      <c r="J7" s="282"/>
      <c r="K7" s="282"/>
      <c r="L7" s="282"/>
      <c r="M7" s="282"/>
      <c r="N7" s="282"/>
      <c r="O7" s="282"/>
      <c r="P7" s="282"/>
      <c r="Q7" s="282"/>
      <c r="R7" s="28"/>
      <c r="S7" s="3"/>
      <c r="T7" s="3"/>
      <c r="U7" s="3"/>
      <c r="V7" s="3"/>
      <c r="W7" s="3"/>
    </row>
    <row r="8" spans="1:23" ht="12.75" customHeight="1">
      <c r="A8" s="281" t="s">
        <v>44</v>
      </c>
      <c r="B8" s="281"/>
      <c r="C8" s="283" t="s">
        <v>70</v>
      </c>
      <c r="D8" s="284"/>
      <c r="E8" s="284"/>
      <c r="F8" s="284"/>
      <c r="G8" s="284"/>
      <c r="H8" s="284"/>
      <c r="I8" s="284"/>
      <c r="J8" s="284"/>
      <c r="K8" s="284"/>
      <c r="L8" s="284"/>
      <c r="M8" s="284"/>
      <c r="N8" s="284"/>
      <c r="O8" s="284"/>
      <c r="P8" s="284"/>
      <c r="Q8" s="284"/>
      <c r="R8" s="285"/>
      <c r="S8" s="3"/>
      <c r="T8" s="3"/>
      <c r="U8" s="3"/>
      <c r="V8" s="3"/>
      <c r="W8" s="3"/>
    </row>
    <row r="9" spans="1:23" ht="12.75" customHeight="1">
      <c r="A9" s="281" t="s">
        <v>45</v>
      </c>
      <c r="B9" s="281"/>
      <c r="C9" s="282" t="s">
        <v>48</v>
      </c>
      <c r="D9" s="282"/>
      <c r="E9" s="282"/>
      <c r="F9" s="282"/>
      <c r="G9" s="282"/>
      <c r="H9" s="282"/>
      <c r="I9" s="282"/>
      <c r="J9" s="282"/>
      <c r="K9" s="282"/>
      <c r="L9" s="282"/>
      <c r="M9" s="282"/>
      <c r="N9" s="282"/>
      <c r="O9" s="282"/>
      <c r="P9" s="282"/>
      <c r="Q9" s="282"/>
      <c r="R9" s="282"/>
      <c r="S9" s="282"/>
      <c r="T9" s="282"/>
      <c r="U9" s="282"/>
      <c r="V9" s="282"/>
      <c r="W9" s="282"/>
    </row>
    <row r="10" spans="1:23" ht="16.5" customHeight="1" thickBot="1">
      <c r="A10" s="46"/>
      <c r="B10" s="46"/>
      <c r="C10" s="287" t="s">
        <v>49</v>
      </c>
      <c r="D10" s="287"/>
      <c r="E10" s="47"/>
      <c r="F10" s="47"/>
      <c r="G10" s="47"/>
      <c r="H10" s="47"/>
      <c r="I10" s="47"/>
      <c r="J10" s="47"/>
      <c r="K10" s="47"/>
      <c r="L10" s="47"/>
      <c r="M10" s="47"/>
      <c r="N10" s="47"/>
      <c r="O10" s="47"/>
      <c r="P10" s="47"/>
      <c r="Q10" s="47"/>
      <c r="R10" s="48"/>
      <c r="S10" s="49"/>
      <c r="T10" s="49"/>
      <c r="U10" s="49"/>
      <c r="V10" s="49"/>
      <c r="W10" s="49"/>
    </row>
    <row r="11" spans="1:23" ht="12.75" customHeight="1">
      <c r="A11" s="261" t="s">
        <v>5</v>
      </c>
      <c r="B11" s="267" t="s">
        <v>181</v>
      </c>
      <c r="C11" s="267" t="s">
        <v>6</v>
      </c>
      <c r="D11" s="275" t="s">
        <v>7</v>
      </c>
      <c r="E11" s="266" t="s">
        <v>8</v>
      </c>
      <c r="F11" s="266"/>
      <c r="G11" s="266"/>
      <c r="H11" s="266"/>
      <c r="I11" s="266"/>
      <c r="J11" s="266"/>
      <c r="K11" s="266"/>
      <c r="L11" s="266"/>
      <c r="M11" s="266"/>
      <c r="N11" s="266"/>
      <c r="O11" s="266"/>
      <c r="P11" s="266"/>
      <c r="Q11" s="267" t="s">
        <v>9</v>
      </c>
      <c r="R11" s="267" t="s">
        <v>10</v>
      </c>
      <c r="S11" s="271" t="s">
        <v>11</v>
      </c>
      <c r="T11" s="271"/>
      <c r="U11" s="271"/>
      <c r="V11" s="271"/>
      <c r="W11" s="272"/>
    </row>
    <row r="12" spans="1:23" ht="13.5" customHeight="1">
      <c r="A12" s="262"/>
      <c r="B12" s="268"/>
      <c r="C12" s="268"/>
      <c r="D12" s="288"/>
      <c r="E12" s="32" t="s">
        <v>12</v>
      </c>
      <c r="F12" s="32" t="s">
        <v>13</v>
      </c>
      <c r="G12" s="32" t="s">
        <v>14</v>
      </c>
      <c r="H12" s="32" t="s">
        <v>15</v>
      </c>
      <c r="I12" s="32" t="s">
        <v>14</v>
      </c>
      <c r="J12" s="32" t="s">
        <v>16</v>
      </c>
      <c r="K12" s="32" t="s">
        <v>16</v>
      </c>
      <c r="L12" s="32" t="s">
        <v>15</v>
      </c>
      <c r="M12" s="32" t="s">
        <v>17</v>
      </c>
      <c r="N12" s="32" t="s">
        <v>18</v>
      </c>
      <c r="O12" s="32" t="s">
        <v>19</v>
      </c>
      <c r="P12" s="32" t="s">
        <v>20</v>
      </c>
      <c r="Q12" s="268"/>
      <c r="R12" s="268"/>
      <c r="S12" s="25" t="s">
        <v>36</v>
      </c>
      <c r="T12" s="25" t="s">
        <v>22</v>
      </c>
      <c r="U12" s="25" t="s">
        <v>36</v>
      </c>
      <c r="V12" s="25" t="s">
        <v>22</v>
      </c>
      <c r="W12" s="33" t="s">
        <v>23</v>
      </c>
    </row>
    <row r="13" spans="1:23" ht="43.5" customHeight="1">
      <c r="A13" s="187">
        <v>1.1000000000000001</v>
      </c>
      <c r="B13" s="286" t="s">
        <v>66</v>
      </c>
      <c r="C13" s="286"/>
      <c r="D13" s="286"/>
      <c r="E13" s="188"/>
      <c r="F13" s="188"/>
      <c r="G13" s="188"/>
      <c r="H13" s="188"/>
      <c r="I13" s="188"/>
      <c r="J13" s="188"/>
      <c r="K13" s="188"/>
      <c r="L13" s="188"/>
      <c r="M13" s="188"/>
      <c r="N13" s="188"/>
      <c r="O13" s="188"/>
      <c r="P13" s="188"/>
      <c r="Q13" s="188"/>
      <c r="R13" s="188"/>
      <c r="S13" s="189"/>
      <c r="T13" s="189"/>
      <c r="U13" s="189"/>
      <c r="V13" s="189"/>
      <c r="W13" s="190"/>
    </row>
    <row r="14" spans="1:23" s="96" customFormat="1" ht="119.25" customHeight="1">
      <c r="A14" s="191" t="s">
        <v>24</v>
      </c>
      <c r="B14" s="202" t="s">
        <v>126</v>
      </c>
      <c r="C14" s="203" t="s">
        <v>51</v>
      </c>
      <c r="D14" s="97" t="s">
        <v>180</v>
      </c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97"/>
      <c r="P14" s="97"/>
      <c r="Q14" s="97" t="s">
        <v>96</v>
      </c>
      <c r="R14" s="97" t="s">
        <v>50</v>
      </c>
      <c r="S14" s="194" t="s">
        <v>141</v>
      </c>
      <c r="T14" s="194">
        <v>10000</v>
      </c>
      <c r="U14" s="194" t="s">
        <v>68</v>
      </c>
      <c r="V14" s="194">
        <v>2750</v>
      </c>
      <c r="W14" s="199">
        <f>T14+V14</f>
        <v>12750</v>
      </c>
    </row>
    <row r="15" spans="1:23" s="96" customFormat="1" ht="141" customHeight="1" thickBot="1">
      <c r="A15" s="204" t="s">
        <v>27</v>
      </c>
      <c r="B15" s="146" t="s">
        <v>127</v>
      </c>
      <c r="C15" s="197" t="s">
        <v>92</v>
      </c>
      <c r="D15" s="146" t="s">
        <v>93</v>
      </c>
      <c r="E15" s="146"/>
      <c r="F15" s="146" t="s">
        <v>26</v>
      </c>
      <c r="G15" s="146" t="s">
        <v>26</v>
      </c>
      <c r="H15" s="146" t="s">
        <v>26</v>
      </c>
      <c r="I15" s="146" t="s">
        <v>88</v>
      </c>
      <c r="J15" s="146"/>
      <c r="K15" s="146"/>
      <c r="L15" s="146"/>
      <c r="M15" s="146"/>
      <c r="N15" s="146"/>
      <c r="O15" s="146"/>
      <c r="P15" s="146"/>
      <c r="Q15" s="146" t="s">
        <v>96</v>
      </c>
      <c r="R15" s="146" t="s">
        <v>83</v>
      </c>
      <c r="S15" s="198" t="s">
        <v>164</v>
      </c>
      <c r="T15" s="198">
        <v>10000</v>
      </c>
      <c r="U15" s="198" t="s">
        <v>86</v>
      </c>
      <c r="V15" s="198">
        <v>2750</v>
      </c>
      <c r="W15" s="205">
        <f>T15+V15</f>
        <v>12750</v>
      </c>
    </row>
    <row r="16" spans="1:23" s="96" customFormat="1" ht="141" customHeight="1" thickBot="1">
      <c r="A16" s="223" t="s">
        <v>28</v>
      </c>
      <c r="B16" s="184" t="s">
        <v>129</v>
      </c>
      <c r="C16" s="229" t="s">
        <v>92</v>
      </c>
      <c r="D16" s="184" t="s">
        <v>128</v>
      </c>
      <c r="E16" s="184"/>
      <c r="F16" s="184" t="s">
        <v>88</v>
      </c>
      <c r="G16" s="184" t="s">
        <v>88</v>
      </c>
      <c r="H16" s="184" t="s">
        <v>88</v>
      </c>
      <c r="I16" s="184"/>
      <c r="J16" s="184"/>
      <c r="K16" s="184"/>
      <c r="L16" s="184"/>
      <c r="M16" s="184"/>
      <c r="N16" s="184"/>
      <c r="O16" s="184"/>
      <c r="P16" s="184"/>
      <c r="Q16" s="184" t="s">
        <v>95</v>
      </c>
      <c r="R16" s="184" t="s">
        <v>97</v>
      </c>
      <c r="S16" s="207" t="s">
        <v>164</v>
      </c>
      <c r="T16" s="207">
        <v>10000</v>
      </c>
      <c r="U16" s="207" t="s">
        <v>86</v>
      </c>
      <c r="V16" s="207">
        <v>2750</v>
      </c>
      <c r="W16" s="230">
        <f t="shared" ref="W16:W18" si="0">T16+V16</f>
        <v>12750</v>
      </c>
    </row>
    <row r="17" spans="1:23" s="96" customFormat="1" ht="117" customHeight="1" thickBot="1">
      <c r="A17" s="223" t="s">
        <v>28</v>
      </c>
      <c r="B17" s="184" t="s">
        <v>172</v>
      </c>
      <c r="C17" s="229" t="s">
        <v>92</v>
      </c>
      <c r="D17" s="184" t="s">
        <v>100</v>
      </c>
      <c r="E17" s="184"/>
      <c r="F17" s="184"/>
      <c r="G17" s="184"/>
      <c r="H17" s="184" t="s">
        <v>88</v>
      </c>
      <c r="I17" s="184" t="s">
        <v>88</v>
      </c>
      <c r="J17" s="184" t="s">
        <v>88</v>
      </c>
      <c r="K17" s="184"/>
      <c r="L17" s="184"/>
      <c r="M17" s="184"/>
      <c r="N17" s="184"/>
      <c r="O17" s="184"/>
      <c r="P17" s="184"/>
      <c r="Q17" s="184" t="s">
        <v>95</v>
      </c>
      <c r="R17" s="184" t="s">
        <v>101</v>
      </c>
      <c r="S17" s="207" t="s">
        <v>164</v>
      </c>
      <c r="T17" s="207">
        <v>10000</v>
      </c>
      <c r="U17" s="207" t="s">
        <v>86</v>
      </c>
      <c r="V17" s="207">
        <v>2750</v>
      </c>
      <c r="W17" s="230">
        <f t="shared" si="0"/>
        <v>12750</v>
      </c>
    </row>
    <row r="18" spans="1:23" ht="93" customHeight="1">
      <c r="A18" s="206" t="s">
        <v>99</v>
      </c>
      <c r="B18" s="224" t="s">
        <v>94</v>
      </c>
      <c r="C18" s="231" t="s">
        <v>69</v>
      </c>
      <c r="D18" s="231" t="s">
        <v>173</v>
      </c>
      <c r="E18" s="231"/>
      <c r="F18" s="231" t="s">
        <v>26</v>
      </c>
      <c r="G18" s="231"/>
      <c r="H18" s="231" t="s">
        <v>26</v>
      </c>
      <c r="I18" s="231"/>
      <c r="J18" s="231"/>
      <c r="K18" s="231" t="s">
        <v>26</v>
      </c>
      <c r="L18" s="231"/>
      <c r="M18" s="231"/>
      <c r="N18" s="231"/>
      <c r="O18" s="231"/>
      <c r="P18" s="231"/>
      <c r="Q18" s="224" t="s">
        <v>67</v>
      </c>
      <c r="R18" s="224" t="s">
        <v>50</v>
      </c>
      <c r="S18" s="227" t="s">
        <v>164</v>
      </c>
      <c r="T18" s="227">
        <v>10000</v>
      </c>
      <c r="U18" s="227" t="s">
        <v>86</v>
      </c>
      <c r="V18" s="232">
        <v>2750</v>
      </c>
      <c r="W18" s="228">
        <f t="shared" si="0"/>
        <v>12750</v>
      </c>
    </row>
    <row r="19" spans="1:23" ht="21" customHeight="1">
      <c r="A19" s="149"/>
      <c r="B19" s="184"/>
      <c r="C19" s="151"/>
      <c r="D19" s="151"/>
      <c r="E19" s="151"/>
      <c r="F19" s="151"/>
      <c r="G19" s="151"/>
      <c r="H19" s="151"/>
      <c r="I19" s="151"/>
      <c r="J19" s="151"/>
      <c r="K19" s="151"/>
      <c r="L19" s="151"/>
      <c r="M19" s="151"/>
      <c r="N19" s="151"/>
      <c r="O19" s="151"/>
      <c r="P19" s="151"/>
      <c r="Q19" s="184"/>
      <c r="R19" s="184"/>
      <c r="S19" s="207"/>
      <c r="T19" s="207">
        <f>SUM(T14:T18)</f>
        <v>50000</v>
      </c>
      <c r="U19" s="207"/>
      <c r="V19" s="82">
        <f>SUM(V14:V18)</f>
        <v>13750</v>
      </c>
      <c r="W19" s="208">
        <f>SUM(W14:W18)</f>
        <v>63750</v>
      </c>
    </row>
    <row r="20" spans="1:23" ht="184.5" customHeight="1">
      <c r="A20" s="173"/>
      <c r="B20" s="233"/>
      <c r="C20" s="56"/>
      <c r="D20" s="56"/>
      <c r="E20" s="56"/>
      <c r="F20" s="56"/>
      <c r="G20" s="56"/>
      <c r="H20" s="56"/>
      <c r="I20" s="56"/>
      <c r="J20" s="56"/>
      <c r="K20" s="56"/>
      <c r="L20" s="56"/>
      <c r="M20" s="56"/>
      <c r="N20" s="56"/>
      <c r="O20" s="56"/>
      <c r="P20" s="56"/>
      <c r="Q20" s="233"/>
      <c r="R20" s="233"/>
      <c r="S20" s="234"/>
      <c r="T20" s="234"/>
      <c r="U20" s="234"/>
      <c r="V20" s="176"/>
      <c r="W20" s="235"/>
    </row>
    <row r="21" spans="1:23" ht="178.5" customHeight="1">
      <c r="A21" s="173"/>
      <c r="B21" s="233"/>
      <c r="C21" s="56"/>
      <c r="D21" s="56"/>
      <c r="E21" s="56"/>
      <c r="F21" s="56"/>
      <c r="G21" s="56"/>
      <c r="H21" s="56"/>
      <c r="I21" s="56"/>
      <c r="J21" s="56"/>
      <c r="K21" s="56"/>
      <c r="L21" s="56"/>
      <c r="M21" s="56"/>
      <c r="N21" s="56"/>
      <c r="O21" s="56"/>
      <c r="P21" s="56"/>
      <c r="Q21" s="233"/>
      <c r="R21" s="233"/>
      <c r="S21" s="234"/>
      <c r="T21" s="234"/>
      <c r="U21" s="234"/>
      <c r="V21" s="176"/>
      <c r="W21" s="235"/>
    </row>
    <row r="22" spans="1:23" ht="12" customHeight="1">
      <c r="A22" s="173"/>
      <c r="B22" s="233"/>
      <c r="C22" s="56"/>
      <c r="D22" s="56"/>
      <c r="E22" s="56"/>
      <c r="F22" s="56"/>
      <c r="G22" s="56"/>
      <c r="H22" s="56"/>
      <c r="I22" s="56"/>
      <c r="J22" s="56"/>
      <c r="K22" s="56"/>
      <c r="L22" s="56"/>
      <c r="M22" s="56"/>
      <c r="N22" s="56"/>
      <c r="O22" s="56"/>
      <c r="P22" s="56"/>
      <c r="Q22" s="233"/>
      <c r="R22" s="233"/>
      <c r="S22" s="234"/>
      <c r="T22" s="234"/>
      <c r="U22" s="234"/>
      <c r="V22" s="176"/>
      <c r="W22" s="235"/>
    </row>
    <row r="23" spans="1:23" ht="21" customHeight="1">
      <c r="A23" s="173"/>
      <c r="B23" s="233"/>
      <c r="C23" s="56"/>
      <c r="D23" s="56"/>
      <c r="E23" s="56"/>
      <c r="F23" s="56"/>
      <c r="G23" s="56"/>
      <c r="H23" s="56"/>
      <c r="I23" s="56"/>
      <c r="J23" s="56"/>
      <c r="K23" s="56"/>
      <c r="L23" s="56"/>
      <c r="M23" s="56"/>
      <c r="N23" s="56"/>
      <c r="O23" s="56"/>
      <c r="P23" s="56"/>
      <c r="Q23" s="233"/>
      <c r="R23" s="233"/>
      <c r="S23" s="234"/>
      <c r="T23" s="234"/>
      <c r="U23" s="234"/>
      <c r="V23" s="176"/>
      <c r="W23" s="235"/>
    </row>
    <row r="24" spans="1:23" ht="21" customHeight="1">
      <c r="A24" s="173"/>
      <c r="B24" s="233"/>
      <c r="C24" s="56"/>
      <c r="D24" s="56"/>
      <c r="E24" s="56"/>
      <c r="F24" s="56"/>
      <c r="G24" s="56"/>
      <c r="H24" s="56"/>
      <c r="I24" s="56"/>
      <c r="J24" s="56"/>
      <c r="K24" s="56"/>
      <c r="L24" s="56"/>
      <c r="M24" s="56"/>
      <c r="N24" s="56"/>
      <c r="O24" s="56"/>
      <c r="P24" s="56"/>
      <c r="Q24" s="233"/>
      <c r="R24" s="233"/>
      <c r="S24" s="234"/>
      <c r="T24" s="234"/>
      <c r="U24" s="234"/>
      <c r="V24" s="176"/>
      <c r="W24" s="235"/>
    </row>
    <row r="25" spans="1:23" ht="21" customHeight="1">
      <c r="A25" s="58"/>
      <c r="B25" s="180"/>
      <c r="C25" s="59"/>
      <c r="D25" s="59"/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180"/>
      <c r="R25" s="180"/>
      <c r="S25" s="181"/>
      <c r="T25" s="181"/>
      <c r="U25" s="181"/>
      <c r="V25" s="61"/>
      <c r="W25" s="182"/>
    </row>
    <row r="26" spans="1:23" s="81" customFormat="1" ht="19.5" customHeight="1">
      <c r="A26" s="280"/>
      <c r="B26" s="280"/>
      <c r="C26" s="280"/>
      <c r="D26" s="280"/>
      <c r="E26" s="280"/>
      <c r="F26" s="280"/>
      <c r="G26" s="280"/>
      <c r="H26" s="280"/>
      <c r="I26" s="280"/>
      <c r="J26" s="280"/>
      <c r="K26" s="280"/>
      <c r="L26" s="280"/>
      <c r="M26" s="280"/>
      <c r="N26" s="280"/>
      <c r="O26" s="280"/>
      <c r="P26" s="280"/>
      <c r="Q26" s="280"/>
      <c r="R26" s="280"/>
      <c r="S26" s="280"/>
      <c r="T26" s="280"/>
      <c r="U26" s="280"/>
      <c r="V26" s="280"/>
      <c r="W26" s="280"/>
    </row>
    <row r="27" spans="1:23" s="81" customFormat="1" ht="19.5" customHeight="1">
      <c r="A27" s="278" t="s">
        <v>32</v>
      </c>
      <c r="B27" s="278"/>
      <c r="C27" s="278"/>
      <c r="D27" s="278"/>
      <c r="E27" s="278"/>
      <c r="F27" s="278"/>
      <c r="G27" s="278"/>
      <c r="H27" s="278"/>
      <c r="I27" s="278"/>
      <c r="J27" s="278"/>
      <c r="K27" s="278"/>
      <c r="L27" s="278"/>
      <c r="M27" s="278"/>
      <c r="N27" s="278"/>
      <c r="O27" s="278"/>
      <c r="P27" s="278"/>
      <c r="Q27" s="278"/>
      <c r="R27" s="278"/>
      <c r="S27" s="278"/>
      <c r="T27" s="278"/>
      <c r="U27" s="278"/>
      <c r="V27" s="278"/>
      <c r="W27" s="278"/>
    </row>
    <row r="28" spans="1:23" ht="19.5" customHeight="1">
      <c r="A28" s="279" t="s">
        <v>182</v>
      </c>
      <c r="B28" s="279"/>
      <c r="C28" s="279"/>
      <c r="D28" s="279"/>
      <c r="E28" s="279"/>
      <c r="F28" s="279"/>
      <c r="G28" s="279"/>
      <c r="H28" s="279"/>
      <c r="I28" s="279"/>
      <c r="J28" s="279"/>
      <c r="K28" s="279"/>
      <c r="L28" s="279"/>
      <c r="M28" s="279"/>
      <c r="N28" s="279"/>
      <c r="O28" s="279"/>
      <c r="P28" s="279"/>
      <c r="Q28" s="279"/>
      <c r="R28" s="279"/>
      <c r="S28" s="279"/>
      <c r="T28" s="279"/>
      <c r="U28" s="279"/>
      <c r="V28" s="279"/>
      <c r="W28" s="279"/>
    </row>
    <row r="29" spans="1:23" ht="19.5" customHeight="1">
      <c r="A29" s="246" t="s">
        <v>55</v>
      </c>
      <c r="B29" s="246"/>
      <c r="C29" s="246"/>
      <c r="D29" s="246"/>
      <c r="E29" s="246"/>
      <c r="F29" s="246"/>
      <c r="G29" s="246"/>
      <c r="H29" s="246"/>
      <c r="I29" s="246"/>
      <c r="J29" s="246"/>
      <c r="K29" s="246"/>
      <c r="L29" s="246"/>
      <c r="M29" s="246"/>
      <c r="N29" s="246"/>
      <c r="O29" s="246"/>
      <c r="P29" s="246"/>
      <c r="Q29" s="246"/>
      <c r="R29" s="246"/>
      <c r="S29" s="246"/>
      <c r="T29" s="246"/>
      <c r="U29" s="246"/>
      <c r="V29" s="246"/>
      <c r="W29" s="246"/>
    </row>
    <row r="30" spans="1:23" ht="19.5" customHeight="1">
      <c r="A30" s="50"/>
      <c r="B30" s="51"/>
      <c r="C30" s="51"/>
      <c r="D30" s="51"/>
      <c r="E30" s="51"/>
      <c r="F30" s="51"/>
      <c r="G30" s="51"/>
      <c r="H30" s="51"/>
      <c r="I30" s="51"/>
      <c r="J30" s="51"/>
      <c r="K30" s="51"/>
      <c r="L30" s="51"/>
      <c r="M30" s="51"/>
      <c r="N30" s="51"/>
      <c r="O30" s="51"/>
      <c r="P30" s="51"/>
      <c r="Q30" s="51"/>
      <c r="R30" s="51"/>
      <c r="S30" s="51"/>
      <c r="T30" s="156"/>
      <c r="U30" s="156"/>
      <c r="V30" s="156"/>
      <c r="W30" s="53"/>
    </row>
    <row r="31" spans="1:23" ht="19.5" customHeight="1">
      <c r="A31" s="50"/>
      <c r="B31" s="51"/>
      <c r="C31" s="51"/>
      <c r="D31" s="51"/>
      <c r="E31" s="51"/>
      <c r="F31" s="51"/>
      <c r="G31" s="51"/>
      <c r="H31" s="51"/>
      <c r="I31" s="51"/>
      <c r="J31" s="51"/>
      <c r="K31" s="51"/>
      <c r="L31" s="51"/>
      <c r="M31" s="51"/>
      <c r="N31" s="51"/>
      <c r="O31" s="51"/>
      <c r="P31" s="51"/>
      <c r="Q31" s="51"/>
      <c r="R31" s="51"/>
      <c r="S31" s="51"/>
      <c r="T31" s="156"/>
      <c r="U31" s="156"/>
      <c r="V31" s="156"/>
      <c r="W31" s="53"/>
    </row>
    <row r="32" spans="1:23" ht="12.75" customHeight="1">
      <c r="A32" s="281" t="s">
        <v>43</v>
      </c>
      <c r="B32" s="281"/>
      <c r="C32" s="282" t="s">
        <v>47</v>
      </c>
      <c r="D32" s="282"/>
      <c r="E32" s="282"/>
      <c r="F32" s="282"/>
      <c r="G32" s="282"/>
      <c r="H32" s="282"/>
      <c r="I32" s="282"/>
      <c r="J32" s="282"/>
      <c r="K32" s="282"/>
      <c r="L32" s="282"/>
      <c r="M32" s="282"/>
      <c r="N32" s="282"/>
      <c r="O32" s="282"/>
      <c r="P32" s="282"/>
      <c r="Q32" s="282"/>
      <c r="R32" s="28"/>
      <c r="S32" s="3"/>
      <c r="T32" s="3"/>
      <c r="U32" s="3"/>
      <c r="V32" s="3"/>
      <c r="W32" s="3"/>
    </row>
    <row r="33" spans="1:23" ht="12.75" customHeight="1">
      <c r="A33" s="281" t="s">
        <v>44</v>
      </c>
      <c r="B33" s="281"/>
      <c r="C33" s="283" t="s">
        <v>84</v>
      </c>
      <c r="D33" s="284"/>
      <c r="E33" s="284"/>
      <c r="F33" s="284"/>
      <c r="G33" s="284"/>
      <c r="H33" s="284"/>
      <c r="I33" s="284"/>
      <c r="J33" s="284"/>
      <c r="K33" s="284"/>
      <c r="L33" s="284"/>
      <c r="M33" s="284"/>
      <c r="N33" s="284"/>
      <c r="O33" s="284"/>
      <c r="P33" s="284"/>
      <c r="Q33" s="284"/>
      <c r="R33" s="285"/>
      <c r="S33" s="3"/>
      <c r="T33" s="3"/>
      <c r="U33" s="3"/>
      <c r="V33" s="3"/>
      <c r="W33" s="3"/>
    </row>
    <row r="34" spans="1:23" ht="12.75" customHeight="1">
      <c r="A34" s="281" t="s">
        <v>45</v>
      </c>
      <c r="B34" s="281"/>
      <c r="C34" s="282" t="s">
        <v>48</v>
      </c>
      <c r="D34" s="282"/>
      <c r="E34" s="282"/>
      <c r="F34" s="282"/>
      <c r="G34" s="282"/>
      <c r="H34" s="282"/>
      <c r="I34" s="282"/>
      <c r="J34" s="282"/>
      <c r="K34" s="282"/>
      <c r="L34" s="282"/>
      <c r="M34" s="282"/>
      <c r="N34" s="282"/>
      <c r="O34" s="282"/>
      <c r="P34" s="282"/>
      <c r="Q34" s="282"/>
      <c r="R34" s="282"/>
      <c r="S34" s="282"/>
      <c r="T34" s="282"/>
      <c r="U34" s="282"/>
      <c r="V34" s="282"/>
      <c r="W34" s="282"/>
    </row>
    <row r="35" spans="1:23" ht="12.75" customHeight="1" thickBot="1">
      <c r="A35" s="99"/>
      <c r="B35" s="99"/>
      <c r="C35" s="287" t="s">
        <v>49</v>
      </c>
      <c r="D35" s="287"/>
      <c r="E35" s="100"/>
      <c r="F35" s="100"/>
      <c r="G35" s="100"/>
      <c r="H35" s="100"/>
      <c r="I35" s="100"/>
      <c r="J35" s="100"/>
      <c r="K35" s="100"/>
      <c r="L35" s="100"/>
      <c r="M35" s="100"/>
      <c r="N35" s="100"/>
      <c r="O35" s="100"/>
      <c r="P35" s="100"/>
      <c r="Q35" s="100"/>
      <c r="R35" s="48"/>
      <c r="S35" s="49"/>
      <c r="T35" s="49"/>
      <c r="U35" s="49"/>
      <c r="V35" s="49"/>
      <c r="W35" s="49"/>
    </row>
    <row r="36" spans="1:23" ht="12.75" customHeight="1">
      <c r="A36" s="261" t="s">
        <v>5</v>
      </c>
      <c r="B36" s="267" t="s">
        <v>181</v>
      </c>
      <c r="C36" s="267" t="s">
        <v>6</v>
      </c>
      <c r="D36" s="275" t="s">
        <v>7</v>
      </c>
      <c r="E36" s="266" t="s">
        <v>8</v>
      </c>
      <c r="F36" s="266"/>
      <c r="G36" s="266"/>
      <c r="H36" s="266"/>
      <c r="I36" s="266"/>
      <c r="J36" s="266"/>
      <c r="K36" s="266"/>
      <c r="L36" s="266"/>
      <c r="M36" s="266"/>
      <c r="N36" s="266"/>
      <c r="O36" s="266"/>
      <c r="P36" s="266"/>
      <c r="Q36" s="267" t="s">
        <v>9</v>
      </c>
      <c r="R36" s="267" t="s">
        <v>10</v>
      </c>
      <c r="S36" s="271" t="s">
        <v>11</v>
      </c>
      <c r="T36" s="271"/>
      <c r="U36" s="271"/>
      <c r="V36" s="271"/>
      <c r="W36" s="272"/>
    </row>
    <row r="37" spans="1:23" ht="12.75" customHeight="1">
      <c r="A37" s="262"/>
      <c r="B37" s="268"/>
      <c r="C37" s="268"/>
      <c r="D37" s="288"/>
      <c r="E37" s="32" t="s">
        <v>12</v>
      </c>
      <c r="F37" s="32" t="s">
        <v>13</v>
      </c>
      <c r="G37" s="32" t="s">
        <v>14</v>
      </c>
      <c r="H37" s="32" t="s">
        <v>15</v>
      </c>
      <c r="I37" s="32" t="s">
        <v>14</v>
      </c>
      <c r="J37" s="32" t="s">
        <v>16</v>
      </c>
      <c r="K37" s="32" t="s">
        <v>16</v>
      </c>
      <c r="L37" s="32" t="s">
        <v>15</v>
      </c>
      <c r="M37" s="32" t="s">
        <v>17</v>
      </c>
      <c r="N37" s="32" t="s">
        <v>18</v>
      </c>
      <c r="O37" s="32" t="s">
        <v>19</v>
      </c>
      <c r="P37" s="32" t="s">
        <v>20</v>
      </c>
      <c r="Q37" s="268"/>
      <c r="R37" s="268"/>
      <c r="S37" s="98" t="s">
        <v>36</v>
      </c>
      <c r="T37" s="98" t="s">
        <v>22</v>
      </c>
      <c r="U37" s="98" t="s">
        <v>36</v>
      </c>
      <c r="V37" s="98" t="s">
        <v>22</v>
      </c>
      <c r="W37" s="33" t="s">
        <v>23</v>
      </c>
    </row>
    <row r="38" spans="1:23" ht="71.25" customHeight="1">
      <c r="A38" s="187">
        <v>1.2</v>
      </c>
      <c r="B38" s="286" t="s">
        <v>71</v>
      </c>
      <c r="C38" s="286"/>
      <c r="D38" s="286"/>
      <c r="E38" s="188"/>
      <c r="F38" s="188"/>
      <c r="G38" s="188"/>
      <c r="H38" s="188"/>
      <c r="I38" s="188"/>
      <c r="J38" s="188"/>
      <c r="K38" s="188"/>
      <c r="L38" s="188"/>
      <c r="M38" s="188"/>
      <c r="N38" s="188"/>
      <c r="O38" s="188"/>
      <c r="P38" s="188"/>
      <c r="Q38" s="188"/>
      <c r="R38" s="188"/>
      <c r="S38" s="189"/>
      <c r="T38" s="189"/>
      <c r="U38" s="189"/>
      <c r="V38" s="189"/>
      <c r="W38" s="190"/>
    </row>
    <row r="39" spans="1:23" ht="80.25" customHeight="1">
      <c r="A39" s="191" t="s">
        <v>29</v>
      </c>
      <c r="B39" s="192" t="s">
        <v>130</v>
      </c>
      <c r="C39" s="193" t="s">
        <v>59</v>
      </c>
      <c r="D39" s="193" t="s">
        <v>102</v>
      </c>
      <c r="E39" s="188"/>
      <c r="F39" s="97" t="s">
        <v>26</v>
      </c>
      <c r="G39" s="97" t="s">
        <v>26</v>
      </c>
      <c r="H39" s="97" t="s">
        <v>26</v>
      </c>
      <c r="I39" s="97" t="s">
        <v>26</v>
      </c>
      <c r="J39" s="188"/>
      <c r="K39" s="188"/>
      <c r="L39" s="188"/>
      <c r="M39" s="188"/>
      <c r="N39" s="188"/>
      <c r="O39" s="188"/>
      <c r="P39" s="188"/>
      <c r="Q39" s="97" t="s">
        <v>103</v>
      </c>
      <c r="R39" s="97" t="s">
        <v>85</v>
      </c>
      <c r="S39" s="194" t="s">
        <v>169</v>
      </c>
      <c r="T39" s="194">
        <v>2750</v>
      </c>
      <c r="U39" s="19" t="s">
        <v>142</v>
      </c>
      <c r="V39" s="194">
        <v>2750</v>
      </c>
      <c r="W39" s="195">
        <f>T39+V39</f>
        <v>5500</v>
      </c>
    </row>
    <row r="40" spans="1:23" ht="85.5" customHeight="1" thickBot="1">
      <c r="A40" s="196" t="s">
        <v>30</v>
      </c>
      <c r="B40" s="146" t="s">
        <v>131</v>
      </c>
      <c r="C40" s="197" t="s">
        <v>59</v>
      </c>
      <c r="D40" s="146" t="s">
        <v>98</v>
      </c>
      <c r="E40" s="146"/>
      <c r="F40" s="146" t="s">
        <v>26</v>
      </c>
      <c r="G40" s="146" t="s">
        <v>26</v>
      </c>
      <c r="H40" s="146" t="s">
        <v>26</v>
      </c>
      <c r="I40" s="146" t="s">
        <v>26</v>
      </c>
      <c r="J40" s="146"/>
      <c r="K40" s="146"/>
      <c r="L40" s="146"/>
      <c r="M40" s="146"/>
      <c r="N40" s="146"/>
      <c r="O40" s="146"/>
      <c r="P40" s="146"/>
      <c r="Q40" s="146" t="s">
        <v>96</v>
      </c>
      <c r="R40" s="146" t="s">
        <v>85</v>
      </c>
      <c r="S40" s="198" t="s">
        <v>169</v>
      </c>
      <c r="T40" s="198">
        <v>2750</v>
      </c>
      <c r="U40" s="198" t="s">
        <v>168</v>
      </c>
      <c r="V40" s="198">
        <v>2750</v>
      </c>
      <c r="W40" s="199">
        <f>T40+V40</f>
        <v>5500</v>
      </c>
    </row>
    <row r="41" spans="1:23" ht="20.100000000000001" customHeight="1" thickBot="1">
      <c r="A41" s="149"/>
      <c r="B41" s="151"/>
      <c r="C41" s="151"/>
      <c r="D41" s="151"/>
      <c r="E41" s="151"/>
      <c r="F41" s="151"/>
      <c r="G41" s="151"/>
      <c r="H41" s="151"/>
      <c r="I41" s="151"/>
      <c r="J41" s="151"/>
      <c r="K41" s="151"/>
      <c r="L41" s="151"/>
      <c r="M41" s="151"/>
      <c r="N41" s="151"/>
      <c r="O41" s="151"/>
      <c r="P41" s="151"/>
      <c r="Q41" s="200"/>
      <c r="R41" s="151"/>
      <c r="S41" s="153"/>
      <c r="T41" s="82">
        <f>SUM(T39:T40)</f>
        <v>5500</v>
      </c>
      <c r="U41" s="82"/>
      <c r="V41" s="82">
        <f>SUM(V39:V40)</f>
        <v>5500</v>
      </c>
      <c r="W41" s="201">
        <f>W40+W39</f>
        <v>11000</v>
      </c>
    </row>
  </sheetData>
  <mergeCells count="43">
    <mergeCell ref="A1:W1"/>
    <mergeCell ref="A2:W2"/>
    <mergeCell ref="A3:W3"/>
    <mergeCell ref="A5:B5"/>
    <mergeCell ref="C5:Q5"/>
    <mergeCell ref="A6:B6"/>
    <mergeCell ref="C6:Q6"/>
    <mergeCell ref="A7:B7"/>
    <mergeCell ref="C7:Q7"/>
    <mergeCell ref="A8:B8"/>
    <mergeCell ref="C8:R8"/>
    <mergeCell ref="A9:B9"/>
    <mergeCell ref="C9:W9"/>
    <mergeCell ref="Q11:Q12"/>
    <mergeCell ref="R11:R12"/>
    <mergeCell ref="S11:W11"/>
    <mergeCell ref="E11:P11"/>
    <mergeCell ref="B13:D13"/>
    <mergeCell ref="C10:D10"/>
    <mergeCell ref="A11:A12"/>
    <mergeCell ref="B11:B12"/>
    <mergeCell ref="C11:C12"/>
    <mergeCell ref="D11:D12"/>
    <mergeCell ref="B38:D38"/>
    <mergeCell ref="C35:D35"/>
    <mergeCell ref="A36:A37"/>
    <mergeCell ref="B36:B37"/>
    <mergeCell ref="C36:C37"/>
    <mergeCell ref="D36:D37"/>
    <mergeCell ref="A26:W26"/>
    <mergeCell ref="A28:W28"/>
    <mergeCell ref="A27:W27"/>
    <mergeCell ref="A29:W29"/>
    <mergeCell ref="E36:P36"/>
    <mergeCell ref="Q36:Q37"/>
    <mergeCell ref="R36:R37"/>
    <mergeCell ref="S36:W36"/>
    <mergeCell ref="A32:B32"/>
    <mergeCell ref="C32:Q32"/>
    <mergeCell ref="A33:B33"/>
    <mergeCell ref="C33:R33"/>
    <mergeCell ref="A34:B34"/>
    <mergeCell ref="C34:W34"/>
  </mergeCells>
  <pageMargins left="0.98425196850393704" right="0" top="0.703125" bottom="0.39370078740157483" header="0" footer="0.98425196850393704"/>
  <pageSetup paperSize="9" scale="75" orientation="landscape" useFirstPageNumber="1" verticalDpi="360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W31"/>
  <sheetViews>
    <sheetView showGridLines="0" view="pageLayout" topLeftCell="A29" zoomScale="90" zoomScaleNormal="85" zoomScalePageLayoutView="90" workbookViewId="0">
      <selection activeCell="C28" sqref="C28"/>
    </sheetView>
  </sheetViews>
  <sheetFormatPr baseColWidth="10" defaultColWidth="10.25" defaultRowHeight="20.100000000000001" customHeight="1"/>
  <cols>
    <col min="1" max="1" width="5.75" style="1" customWidth="1"/>
    <col min="2" max="2" width="20" style="1" customWidth="1"/>
    <col min="3" max="3" width="9.875" style="1" customWidth="1"/>
    <col min="4" max="4" width="15" style="1" customWidth="1"/>
    <col min="5" max="16" width="2.125" style="1" customWidth="1"/>
    <col min="17" max="17" width="12.25" style="1" customWidth="1"/>
    <col min="18" max="18" width="13.25" style="1" customWidth="1"/>
    <col min="19" max="19" width="8.625" style="1" customWidth="1"/>
    <col min="20" max="22" width="9.875" style="1" customWidth="1"/>
    <col min="23" max="23" width="10.75" style="1" customWidth="1"/>
    <col min="24" max="16384" width="10.25" style="1"/>
  </cols>
  <sheetData>
    <row r="1" spans="1:23" ht="18" customHeight="1">
      <c r="A1" s="278" t="s">
        <v>32</v>
      </c>
      <c r="B1" s="278"/>
      <c r="C1" s="278"/>
      <c r="D1" s="278"/>
      <c r="E1" s="278"/>
      <c r="F1" s="278"/>
      <c r="G1" s="278"/>
      <c r="H1" s="278"/>
      <c r="I1" s="278"/>
      <c r="J1" s="278"/>
      <c r="K1" s="278"/>
      <c r="L1" s="278"/>
      <c r="M1" s="278"/>
      <c r="N1" s="278"/>
      <c r="O1" s="278"/>
      <c r="P1" s="278"/>
      <c r="Q1" s="278"/>
      <c r="R1" s="278"/>
      <c r="S1" s="278"/>
      <c r="T1" s="278"/>
      <c r="U1" s="278"/>
      <c r="V1" s="278"/>
      <c r="W1" s="278"/>
    </row>
    <row r="2" spans="1:23" ht="15.75" customHeight="1">
      <c r="A2" s="279" t="s">
        <v>182</v>
      </c>
      <c r="B2" s="279"/>
      <c r="C2" s="279"/>
      <c r="D2" s="279"/>
      <c r="E2" s="279"/>
      <c r="F2" s="279"/>
      <c r="G2" s="279"/>
      <c r="H2" s="279"/>
      <c r="I2" s="279"/>
      <c r="J2" s="279"/>
      <c r="K2" s="279"/>
      <c r="L2" s="279"/>
      <c r="M2" s="279"/>
      <c r="N2" s="279"/>
      <c r="O2" s="279"/>
      <c r="P2" s="279"/>
      <c r="Q2" s="279"/>
      <c r="R2" s="279"/>
      <c r="S2" s="279"/>
      <c r="T2" s="279"/>
      <c r="U2" s="279"/>
      <c r="V2" s="279"/>
      <c r="W2" s="279"/>
    </row>
    <row r="3" spans="1:23" ht="15.75" customHeight="1">
      <c r="A3" s="246" t="s">
        <v>55</v>
      </c>
      <c r="B3" s="246"/>
      <c r="C3" s="246"/>
      <c r="D3" s="246"/>
      <c r="E3" s="246"/>
      <c r="F3" s="246"/>
      <c r="G3" s="246"/>
      <c r="H3" s="246"/>
      <c r="I3" s="246"/>
      <c r="J3" s="246"/>
      <c r="K3" s="246"/>
      <c r="L3" s="246"/>
      <c r="M3" s="246"/>
      <c r="N3" s="246"/>
      <c r="O3" s="246"/>
      <c r="P3" s="246"/>
      <c r="Q3" s="246"/>
      <c r="R3" s="246"/>
      <c r="S3" s="246"/>
      <c r="T3" s="246"/>
      <c r="U3" s="246"/>
      <c r="V3" s="246"/>
      <c r="W3" s="246"/>
    </row>
    <row r="4" spans="1:23" ht="12.75" customHeight="1">
      <c r="A4" s="279"/>
      <c r="B4" s="279"/>
      <c r="C4" s="279"/>
      <c r="D4" s="279"/>
      <c r="E4" s="279"/>
      <c r="F4" s="279"/>
      <c r="G4" s="279"/>
      <c r="H4" s="279"/>
      <c r="I4" s="279"/>
      <c r="J4" s="279"/>
      <c r="K4" s="279"/>
      <c r="L4" s="279"/>
      <c r="M4" s="279"/>
      <c r="N4" s="279"/>
      <c r="O4" s="279"/>
      <c r="P4" s="279"/>
      <c r="Q4" s="279"/>
      <c r="R4" s="26"/>
      <c r="S4" s="26"/>
      <c r="T4" s="26"/>
      <c r="U4" s="26"/>
      <c r="V4" s="26"/>
      <c r="W4" s="26"/>
    </row>
    <row r="5" spans="1:23" ht="12.75" hidden="1" customHeight="1">
      <c r="A5" s="281"/>
      <c r="B5" s="281"/>
      <c r="C5" s="282"/>
      <c r="D5" s="282"/>
      <c r="E5" s="282"/>
      <c r="F5" s="282"/>
      <c r="G5" s="282"/>
      <c r="H5" s="282"/>
      <c r="I5" s="282"/>
      <c r="J5" s="282"/>
      <c r="K5" s="282"/>
      <c r="L5" s="282"/>
      <c r="M5" s="282"/>
      <c r="N5" s="282"/>
      <c r="O5" s="282"/>
      <c r="P5" s="282"/>
      <c r="Q5" s="282"/>
      <c r="R5" s="28"/>
      <c r="S5" s="3"/>
      <c r="T5" s="4"/>
      <c r="U5" s="4"/>
      <c r="V5" s="4"/>
      <c r="W5" s="4"/>
    </row>
    <row r="6" spans="1:23" ht="12.75" hidden="1" customHeight="1">
      <c r="A6" s="292"/>
      <c r="B6" s="292"/>
      <c r="C6" s="293"/>
      <c r="D6" s="293"/>
      <c r="E6" s="293"/>
      <c r="F6" s="293"/>
      <c r="G6" s="293"/>
      <c r="H6" s="293"/>
      <c r="I6" s="293"/>
      <c r="J6" s="293"/>
      <c r="K6" s="293"/>
      <c r="L6" s="293"/>
      <c r="M6" s="293"/>
      <c r="N6" s="293"/>
      <c r="O6" s="293"/>
      <c r="P6" s="293"/>
      <c r="Q6" s="293"/>
      <c r="R6" s="54"/>
      <c r="S6" s="7"/>
      <c r="T6" s="55"/>
      <c r="U6" s="55"/>
      <c r="V6" s="55"/>
      <c r="W6" s="55"/>
    </row>
    <row r="7" spans="1:23" ht="3" hidden="1" customHeight="1">
      <c r="A7" s="294"/>
      <c r="B7" s="294"/>
      <c r="C7" s="295"/>
      <c r="D7" s="295"/>
      <c r="E7" s="295"/>
      <c r="F7" s="295"/>
      <c r="G7" s="295"/>
      <c r="H7" s="295"/>
      <c r="I7" s="295"/>
      <c r="J7" s="295"/>
      <c r="K7" s="295"/>
      <c r="L7" s="295"/>
      <c r="M7" s="295"/>
      <c r="N7" s="295"/>
      <c r="O7" s="295"/>
      <c r="P7" s="295"/>
      <c r="Q7" s="295"/>
      <c r="R7" s="63"/>
      <c r="S7" s="64"/>
      <c r="T7" s="65"/>
      <c r="U7" s="65"/>
      <c r="V7" s="65"/>
      <c r="W7" s="65"/>
    </row>
    <row r="8" spans="1:23" ht="3" hidden="1" customHeight="1">
      <c r="A8" s="294"/>
      <c r="B8" s="294"/>
      <c r="C8" s="295"/>
      <c r="D8" s="295"/>
      <c r="E8" s="295"/>
      <c r="F8" s="295"/>
      <c r="G8" s="295"/>
      <c r="H8" s="295"/>
      <c r="I8" s="295"/>
      <c r="J8" s="295"/>
      <c r="K8" s="295"/>
      <c r="L8" s="295"/>
      <c r="M8" s="295"/>
      <c r="N8" s="295"/>
      <c r="O8" s="295"/>
      <c r="P8" s="295"/>
      <c r="Q8" s="295"/>
      <c r="R8" s="295"/>
      <c r="S8" s="295"/>
      <c r="T8" s="65"/>
      <c r="U8" s="65"/>
      <c r="V8" s="65"/>
      <c r="W8" s="65"/>
    </row>
    <row r="9" spans="1:23" ht="3" hidden="1" customHeight="1">
      <c r="A9" s="65"/>
      <c r="B9" s="66"/>
      <c r="C9" s="67"/>
      <c r="D9" s="67"/>
      <c r="E9" s="67"/>
      <c r="F9" s="67"/>
      <c r="G9" s="67"/>
      <c r="H9" s="67"/>
      <c r="I9" s="67"/>
      <c r="J9" s="67"/>
      <c r="K9" s="67"/>
      <c r="L9" s="67"/>
      <c r="M9" s="67"/>
      <c r="N9" s="67"/>
      <c r="O9" s="67"/>
      <c r="P9" s="67"/>
      <c r="Q9" s="65"/>
      <c r="R9" s="67"/>
      <c r="S9" s="65"/>
      <c r="T9" s="65"/>
      <c r="U9" s="65"/>
      <c r="V9" s="65"/>
      <c r="W9" s="65"/>
    </row>
    <row r="10" spans="1:23" ht="3" hidden="1" customHeight="1">
      <c r="A10" s="298"/>
      <c r="B10" s="296"/>
      <c r="C10" s="296"/>
      <c r="D10" s="298"/>
      <c r="E10" s="299"/>
      <c r="F10" s="299"/>
      <c r="G10" s="299"/>
      <c r="H10" s="299"/>
      <c r="I10" s="299"/>
      <c r="J10" s="299"/>
      <c r="K10" s="299"/>
      <c r="L10" s="299"/>
      <c r="M10" s="299"/>
      <c r="N10" s="299"/>
      <c r="O10" s="299"/>
      <c r="P10" s="299"/>
      <c r="Q10" s="296"/>
      <c r="R10" s="296"/>
      <c r="S10" s="297"/>
      <c r="T10" s="297"/>
      <c r="U10" s="297"/>
      <c r="V10" s="297"/>
      <c r="W10" s="297"/>
    </row>
    <row r="11" spans="1:23" ht="3" hidden="1" customHeight="1">
      <c r="A11" s="298"/>
      <c r="B11" s="296"/>
      <c r="C11" s="296"/>
      <c r="D11" s="298"/>
      <c r="E11" s="68"/>
      <c r="F11" s="68"/>
      <c r="G11" s="68"/>
      <c r="H11" s="68"/>
      <c r="I11" s="68"/>
      <c r="J11" s="68"/>
      <c r="K11" s="68"/>
      <c r="L11" s="68"/>
      <c r="M11" s="68"/>
      <c r="N11" s="68"/>
      <c r="O11" s="68"/>
      <c r="P11" s="68"/>
      <c r="Q11" s="296"/>
      <c r="R11" s="296"/>
      <c r="S11" s="69"/>
      <c r="T11" s="69"/>
      <c r="U11" s="69"/>
      <c r="V11" s="69"/>
      <c r="W11" s="69"/>
    </row>
    <row r="12" spans="1:23" ht="3" hidden="1" customHeight="1">
      <c r="A12" s="70"/>
      <c r="B12" s="300"/>
      <c r="C12" s="300"/>
      <c r="D12" s="300"/>
      <c r="E12" s="71"/>
      <c r="F12" s="71"/>
      <c r="G12" s="71"/>
      <c r="H12" s="71"/>
      <c r="I12" s="71"/>
      <c r="J12" s="71"/>
      <c r="K12" s="71"/>
      <c r="L12" s="71"/>
      <c r="M12" s="71"/>
      <c r="N12" s="71"/>
      <c r="O12" s="71"/>
      <c r="P12" s="71"/>
      <c r="Q12" s="72"/>
      <c r="R12" s="72"/>
      <c r="S12" s="73"/>
      <c r="T12" s="73"/>
      <c r="U12" s="73"/>
      <c r="V12" s="73"/>
      <c r="W12" s="73"/>
    </row>
    <row r="13" spans="1:23" ht="3" hidden="1" customHeight="1">
      <c r="A13" s="70"/>
      <c r="B13" s="74"/>
      <c r="C13" s="75"/>
      <c r="D13" s="74"/>
      <c r="E13" s="74"/>
      <c r="F13" s="74"/>
      <c r="G13" s="74"/>
      <c r="H13" s="74"/>
      <c r="I13" s="74"/>
      <c r="J13" s="74"/>
      <c r="K13" s="74"/>
      <c r="L13" s="74"/>
      <c r="M13" s="74"/>
      <c r="N13" s="74"/>
      <c r="O13" s="74"/>
      <c r="P13" s="74"/>
      <c r="Q13" s="76"/>
      <c r="R13" s="74"/>
      <c r="S13" s="75"/>
      <c r="T13" s="77"/>
      <c r="U13" s="77"/>
      <c r="V13" s="77"/>
      <c r="W13" s="77"/>
    </row>
    <row r="14" spans="1:23" ht="3" hidden="1" customHeight="1">
      <c r="A14" s="78"/>
      <c r="B14" s="66"/>
      <c r="C14" s="66"/>
      <c r="D14" s="66"/>
      <c r="E14" s="66"/>
      <c r="F14" s="66"/>
      <c r="G14" s="66"/>
      <c r="H14" s="66"/>
      <c r="I14" s="66"/>
      <c r="J14" s="66"/>
      <c r="K14" s="66"/>
      <c r="L14" s="66"/>
      <c r="M14" s="66"/>
      <c r="N14" s="66"/>
      <c r="O14" s="66"/>
      <c r="P14" s="66"/>
      <c r="Q14" s="66"/>
      <c r="R14" s="66"/>
      <c r="S14" s="66"/>
      <c r="T14" s="79"/>
      <c r="U14" s="79"/>
      <c r="V14" s="79"/>
      <c r="W14" s="80"/>
    </row>
    <row r="15" spans="1:23" ht="36" hidden="1" customHeight="1">
      <c r="A15" s="50"/>
      <c r="B15" s="51"/>
      <c r="C15" s="51"/>
      <c r="D15" s="51"/>
      <c r="E15" s="51"/>
      <c r="F15" s="51"/>
      <c r="G15" s="51"/>
      <c r="H15" s="51"/>
      <c r="I15" s="51"/>
      <c r="J15" s="51"/>
      <c r="K15" s="51"/>
      <c r="L15" s="51"/>
      <c r="M15" s="51"/>
      <c r="N15" s="51"/>
      <c r="O15" s="51"/>
      <c r="P15" s="51"/>
      <c r="Q15" s="51"/>
      <c r="R15" s="51"/>
      <c r="S15" s="51"/>
      <c r="T15" s="52"/>
      <c r="U15" s="52"/>
      <c r="V15" s="52"/>
      <c r="W15" s="53"/>
    </row>
    <row r="16" spans="1:23" ht="36" hidden="1" customHeight="1">
      <c r="A16" s="22"/>
      <c r="B16" s="23"/>
      <c r="C16" s="23"/>
      <c r="D16" s="23"/>
      <c r="E16" s="23"/>
      <c r="F16" s="23"/>
      <c r="G16" s="23"/>
      <c r="H16" s="23"/>
      <c r="I16" s="23"/>
      <c r="J16" s="23"/>
      <c r="K16" s="23"/>
      <c r="L16" s="23"/>
      <c r="M16" s="23"/>
      <c r="N16" s="23"/>
      <c r="O16" s="23"/>
      <c r="P16" s="23"/>
      <c r="Q16" s="23"/>
      <c r="R16" s="23"/>
      <c r="S16" s="23"/>
      <c r="T16" s="45"/>
      <c r="U16" s="45"/>
      <c r="V16" s="45"/>
      <c r="W16" s="43"/>
    </row>
    <row r="17" spans="1:23" ht="36" hidden="1" customHeight="1">
      <c r="A17" s="22"/>
      <c r="B17" s="23"/>
      <c r="C17" s="23"/>
      <c r="D17" s="23"/>
      <c r="E17" s="23"/>
      <c r="F17" s="23"/>
      <c r="G17" s="23"/>
      <c r="H17" s="23"/>
      <c r="I17" s="23"/>
      <c r="J17" s="23"/>
      <c r="K17" s="23"/>
      <c r="L17" s="23"/>
      <c r="M17" s="23"/>
      <c r="N17" s="23"/>
      <c r="O17" s="23"/>
      <c r="P17" s="23"/>
      <c r="Q17" s="23"/>
      <c r="R17" s="23"/>
      <c r="S17" s="23"/>
      <c r="T17" s="45"/>
      <c r="U17" s="45"/>
      <c r="V17" s="45"/>
      <c r="W17" s="43"/>
    </row>
    <row r="18" spans="1:23" ht="36" hidden="1" customHeight="1">
      <c r="A18" s="22"/>
      <c r="B18" s="23"/>
      <c r="C18" s="23"/>
      <c r="D18" s="23"/>
      <c r="E18" s="23"/>
      <c r="F18" s="23"/>
      <c r="G18" s="23"/>
      <c r="H18" s="23"/>
      <c r="I18" s="23"/>
      <c r="J18" s="23"/>
      <c r="K18" s="23"/>
      <c r="L18" s="23"/>
      <c r="M18" s="23"/>
      <c r="N18" s="23"/>
      <c r="O18" s="23"/>
      <c r="P18" s="23"/>
      <c r="Q18" s="23"/>
      <c r="R18" s="23"/>
      <c r="S18" s="23"/>
      <c r="T18" s="45"/>
      <c r="U18" s="45"/>
      <c r="V18" s="45"/>
      <c r="W18" s="43"/>
    </row>
    <row r="19" spans="1:23" ht="36" hidden="1" customHeight="1">
      <c r="A19" s="22"/>
      <c r="B19" s="23"/>
      <c r="C19" s="23"/>
      <c r="D19" s="23"/>
      <c r="E19" s="23"/>
      <c r="F19" s="23"/>
      <c r="G19" s="23"/>
      <c r="H19" s="23"/>
      <c r="I19" s="23"/>
      <c r="J19" s="23"/>
      <c r="K19" s="23"/>
      <c r="L19" s="23"/>
      <c r="M19" s="23"/>
      <c r="N19" s="23"/>
      <c r="O19" s="23"/>
      <c r="P19" s="23"/>
      <c r="Q19" s="23"/>
      <c r="R19" s="23"/>
      <c r="S19" s="23"/>
      <c r="T19" s="45"/>
      <c r="U19" s="45"/>
      <c r="V19" s="45"/>
      <c r="W19" s="43"/>
    </row>
    <row r="20" spans="1:23" ht="12.75">
      <c r="A20" s="22"/>
      <c r="B20" s="23"/>
      <c r="C20" s="23"/>
      <c r="D20" s="23"/>
      <c r="E20" s="23"/>
      <c r="F20" s="23"/>
      <c r="G20" s="23"/>
      <c r="H20" s="23"/>
      <c r="I20" s="23"/>
      <c r="J20" s="23"/>
      <c r="K20" s="23"/>
      <c r="L20" s="23"/>
      <c r="M20" s="23"/>
      <c r="N20" s="23"/>
      <c r="O20" s="23"/>
      <c r="P20" s="23"/>
      <c r="Q20" s="23"/>
      <c r="R20" s="23"/>
      <c r="S20" s="23"/>
      <c r="T20" s="42"/>
      <c r="U20" s="42"/>
      <c r="V20" s="42"/>
      <c r="W20" s="23"/>
    </row>
    <row r="21" spans="1:23" ht="18.75" customHeight="1">
      <c r="A21" s="281" t="s">
        <v>41</v>
      </c>
      <c r="B21" s="281"/>
      <c r="C21" s="282" t="s">
        <v>42</v>
      </c>
      <c r="D21" s="282"/>
      <c r="E21" s="282"/>
      <c r="F21" s="282"/>
      <c r="G21" s="282"/>
      <c r="H21" s="282"/>
      <c r="I21" s="282"/>
      <c r="J21" s="282"/>
      <c r="K21" s="282"/>
      <c r="L21" s="282"/>
      <c r="M21" s="282"/>
      <c r="N21" s="282"/>
      <c r="O21" s="282"/>
      <c r="P21" s="282"/>
      <c r="Q21" s="282"/>
      <c r="R21" s="28"/>
      <c r="S21" s="3"/>
      <c r="T21" s="3"/>
      <c r="U21" s="3"/>
      <c r="V21" s="3"/>
      <c r="W21" s="3"/>
    </row>
    <row r="22" spans="1:23" ht="18.75" customHeight="1">
      <c r="A22" s="281" t="s">
        <v>43</v>
      </c>
      <c r="B22" s="281"/>
      <c r="C22" s="282" t="s">
        <v>78</v>
      </c>
      <c r="D22" s="282"/>
      <c r="E22" s="282"/>
      <c r="F22" s="282"/>
      <c r="G22" s="282"/>
      <c r="H22" s="282"/>
      <c r="I22" s="282"/>
      <c r="J22" s="282"/>
      <c r="K22" s="282"/>
      <c r="L22" s="282"/>
      <c r="M22" s="282"/>
      <c r="N22" s="282"/>
      <c r="O22" s="282"/>
      <c r="P22" s="282"/>
      <c r="Q22" s="282"/>
      <c r="R22" s="28"/>
      <c r="S22" s="3"/>
      <c r="T22" s="3"/>
      <c r="U22" s="3"/>
      <c r="V22" s="3"/>
      <c r="W22" s="3"/>
    </row>
    <row r="23" spans="1:23" ht="36" customHeight="1">
      <c r="A23" s="281" t="s">
        <v>44</v>
      </c>
      <c r="B23" s="281"/>
      <c r="C23" s="282" t="s">
        <v>75</v>
      </c>
      <c r="D23" s="282"/>
      <c r="E23" s="282"/>
      <c r="F23" s="282"/>
      <c r="G23" s="282"/>
      <c r="H23" s="282"/>
      <c r="I23" s="282"/>
      <c r="J23" s="282"/>
      <c r="K23" s="282"/>
      <c r="L23" s="282"/>
      <c r="M23" s="282"/>
      <c r="N23" s="282"/>
      <c r="O23" s="282"/>
      <c r="P23" s="282"/>
      <c r="Q23" s="282"/>
      <c r="R23" s="28"/>
      <c r="S23" s="3"/>
      <c r="T23" s="3"/>
      <c r="U23" s="3"/>
      <c r="V23" s="3"/>
      <c r="W23" s="3"/>
    </row>
    <row r="24" spans="1:23" ht="36" customHeight="1" thickBot="1">
      <c r="A24" s="290" t="s">
        <v>45</v>
      </c>
      <c r="B24" s="290"/>
      <c r="C24" s="287" t="s">
        <v>72</v>
      </c>
      <c r="D24" s="287"/>
      <c r="E24" s="287"/>
      <c r="F24" s="287"/>
      <c r="G24" s="287"/>
      <c r="H24" s="287"/>
      <c r="I24" s="287"/>
      <c r="J24" s="287"/>
      <c r="K24" s="287"/>
      <c r="L24" s="287"/>
      <c r="M24" s="287"/>
      <c r="N24" s="287"/>
      <c r="O24" s="287"/>
      <c r="P24" s="287"/>
      <c r="Q24" s="287"/>
      <c r="R24" s="287"/>
      <c r="S24" s="287"/>
      <c r="T24" s="287"/>
      <c r="U24" s="287"/>
      <c r="V24" s="287"/>
      <c r="W24" s="287"/>
    </row>
    <row r="25" spans="1:23" ht="36" customHeight="1">
      <c r="A25" s="261" t="s">
        <v>5</v>
      </c>
      <c r="B25" s="267" t="s">
        <v>181</v>
      </c>
      <c r="C25" s="267" t="s">
        <v>6</v>
      </c>
      <c r="D25" s="271" t="s">
        <v>7</v>
      </c>
      <c r="E25" s="266" t="s">
        <v>8</v>
      </c>
      <c r="F25" s="266"/>
      <c r="G25" s="266"/>
      <c r="H25" s="266"/>
      <c r="I25" s="266"/>
      <c r="J25" s="266"/>
      <c r="K25" s="266"/>
      <c r="L25" s="266"/>
      <c r="M25" s="266"/>
      <c r="N25" s="266"/>
      <c r="O25" s="266"/>
      <c r="P25" s="266"/>
      <c r="Q25" s="267" t="s">
        <v>9</v>
      </c>
      <c r="R25" s="267" t="s">
        <v>10</v>
      </c>
      <c r="S25" s="271" t="s">
        <v>11</v>
      </c>
      <c r="T25" s="271"/>
      <c r="U25" s="271"/>
      <c r="V25" s="271"/>
      <c r="W25" s="272"/>
    </row>
    <row r="26" spans="1:23" ht="13.5" customHeight="1">
      <c r="A26" s="273"/>
      <c r="B26" s="277"/>
      <c r="C26" s="277"/>
      <c r="D26" s="291"/>
      <c r="E26" s="87" t="s">
        <v>12</v>
      </c>
      <c r="F26" s="87" t="s">
        <v>13</v>
      </c>
      <c r="G26" s="87" t="s">
        <v>14</v>
      </c>
      <c r="H26" s="87" t="s">
        <v>15</v>
      </c>
      <c r="I26" s="87" t="s">
        <v>14</v>
      </c>
      <c r="J26" s="87" t="s">
        <v>16</v>
      </c>
      <c r="K26" s="87" t="s">
        <v>16</v>
      </c>
      <c r="L26" s="87" t="s">
        <v>15</v>
      </c>
      <c r="M26" s="87" t="s">
        <v>17</v>
      </c>
      <c r="N26" s="87" t="s">
        <v>18</v>
      </c>
      <c r="O26" s="87" t="s">
        <v>19</v>
      </c>
      <c r="P26" s="87" t="s">
        <v>20</v>
      </c>
      <c r="Q26" s="277"/>
      <c r="R26" s="277"/>
      <c r="S26" s="88" t="s">
        <v>36</v>
      </c>
      <c r="T26" s="88" t="s">
        <v>22</v>
      </c>
      <c r="U26" s="88" t="s">
        <v>36</v>
      </c>
      <c r="V26" s="88" t="s">
        <v>22</v>
      </c>
      <c r="W26" s="89" t="s">
        <v>23</v>
      </c>
    </row>
    <row r="27" spans="1:23" ht="24" customHeight="1">
      <c r="A27" s="93">
        <v>1.2</v>
      </c>
      <c r="B27" s="289" t="s">
        <v>73</v>
      </c>
      <c r="C27" s="289"/>
      <c r="D27" s="289"/>
      <c r="E27" s="90"/>
      <c r="F27" s="90"/>
      <c r="G27" s="90"/>
      <c r="H27" s="90"/>
      <c r="I27" s="90"/>
      <c r="J27" s="90"/>
      <c r="K27" s="90"/>
      <c r="L27" s="90"/>
      <c r="M27" s="90"/>
      <c r="N27" s="90"/>
      <c r="O27" s="90"/>
      <c r="P27" s="90"/>
      <c r="Q27" s="90"/>
      <c r="R27" s="90"/>
      <c r="S27" s="91"/>
      <c r="T27" s="94"/>
      <c r="U27" s="94"/>
      <c r="V27" s="94"/>
      <c r="W27" s="95"/>
    </row>
    <row r="28" spans="1:23" ht="80.25" customHeight="1">
      <c r="A28" s="236" t="s">
        <v>31</v>
      </c>
      <c r="B28" s="226" t="s">
        <v>157</v>
      </c>
      <c r="C28" s="237" t="s">
        <v>74</v>
      </c>
      <c r="D28" s="215" t="s">
        <v>132</v>
      </c>
      <c r="E28" s="216"/>
      <c r="F28" s="216" t="s">
        <v>26</v>
      </c>
      <c r="G28" s="216" t="s">
        <v>26</v>
      </c>
      <c r="H28" s="216"/>
      <c r="I28" s="216"/>
      <c r="J28" s="216"/>
      <c r="K28" s="216"/>
      <c r="L28" s="216"/>
      <c r="M28" s="216"/>
      <c r="N28" s="216"/>
      <c r="O28" s="216"/>
      <c r="P28" s="216"/>
      <c r="Q28" s="215" t="s">
        <v>57</v>
      </c>
      <c r="R28" s="215" t="s">
        <v>46</v>
      </c>
      <c r="S28" s="216" t="s">
        <v>143</v>
      </c>
      <c r="T28" s="217">
        <v>2000</v>
      </c>
      <c r="U28" s="19" t="s">
        <v>37</v>
      </c>
      <c r="V28" s="82">
        <v>2750</v>
      </c>
      <c r="W28" s="238">
        <f>T28+V28</f>
        <v>4750</v>
      </c>
    </row>
    <row r="29" spans="1:23" ht="64.5" customHeight="1">
      <c r="A29" s="236"/>
      <c r="B29" s="215" t="s">
        <v>156</v>
      </c>
      <c r="C29" s="237" t="s">
        <v>81</v>
      </c>
      <c r="D29" s="215" t="s">
        <v>155</v>
      </c>
      <c r="E29" s="216" t="s">
        <v>26</v>
      </c>
      <c r="F29" s="216" t="s">
        <v>26</v>
      </c>
      <c r="G29" s="216"/>
      <c r="H29" s="216"/>
      <c r="I29" s="216"/>
      <c r="J29" s="216"/>
      <c r="K29" s="216"/>
      <c r="L29" s="216"/>
      <c r="M29" s="216"/>
      <c r="N29" s="216" t="s">
        <v>26</v>
      </c>
      <c r="O29" s="216" t="s">
        <v>26</v>
      </c>
      <c r="P29" s="216" t="s">
        <v>26</v>
      </c>
      <c r="Q29" s="215" t="s">
        <v>82</v>
      </c>
      <c r="R29" s="215" t="s">
        <v>120</v>
      </c>
      <c r="S29" s="216" t="s">
        <v>144</v>
      </c>
      <c r="T29" s="217">
        <v>2000</v>
      </c>
      <c r="U29" s="19" t="s">
        <v>145</v>
      </c>
      <c r="V29" s="82">
        <v>2750</v>
      </c>
      <c r="W29" s="238">
        <f>T29+V29</f>
        <v>4750</v>
      </c>
    </row>
    <row r="30" spans="1:23" ht="70.5" customHeight="1">
      <c r="A30" s="239" t="s">
        <v>54</v>
      </c>
      <c r="B30" s="231" t="s">
        <v>174</v>
      </c>
      <c r="C30" s="225" t="s">
        <v>57</v>
      </c>
      <c r="D30" s="231" t="s">
        <v>111</v>
      </c>
      <c r="E30" s="240"/>
      <c r="F30" s="240"/>
      <c r="G30" s="240" t="s">
        <v>88</v>
      </c>
      <c r="H30" s="240" t="s">
        <v>88</v>
      </c>
      <c r="I30" s="240" t="s">
        <v>88</v>
      </c>
      <c r="J30" s="240"/>
      <c r="K30" s="240"/>
      <c r="L30" s="240"/>
      <c r="M30" s="240"/>
      <c r="N30" s="240"/>
      <c r="O30" s="240"/>
      <c r="P30" s="240"/>
      <c r="Q30" s="231" t="s">
        <v>74</v>
      </c>
      <c r="R30" s="231" t="s">
        <v>46</v>
      </c>
      <c r="S30" s="240" t="s">
        <v>143</v>
      </c>
      <c r="T30" s="232">
        <v>2750</v>
      </c>
      <c r="U30" s="147" t="s">
        <v>37</v>
      </c>
      <c r="V30" s="157">
        <v>2750</v>
      </c>
      <c r="W30" s="238">
        <f>T30+V30</f>
        <v>5500</v>
      </c>
    </row>
    <row r="31" spans="1:23" ht="17.25" customHeight="1" thickBot="1">
      <c r="A31" s="155"/>
      <c r="B31" s="151"/>
      <c r="C31" s="150"/>
      <c r="D31" s="150"/>
      <c r="E31" s="150"/>
      <c r="F31" s="150"/>
      <c r="G31" s="150"/>
      <c r="H31" s="150"/>
      <c r="I31" s="150"/>
      <c r="J31" s="150"/>
      <c r="K31" s="150"/>
      <c r="L31" s="150"/>
      <c r="M31" s="150"/>
      <c r="N31" s="150"/>
      <c r="O31" s="150"/>
      <c r="P31" s="150"/>
      <c r="Q31" s="155"/>
      <c r="R31" s="150"/>
      <c r="S31" s="155"/>
      <c r="T31" s="158">
        <f>SUM(T28:T30)</f>
        <v>6750</v>
      </c>
      <c r="U31" s="158"/>
      <c r="V31" s="158">
        <f>SUM(V28:V30)</f>
        <v>8250</v>
      </c>
      <c r="W31" s="241">
        <f>SUM(W28:W30)</f>
        <v>15000</v>
      </c>
    </row>
  </sheetData>
  <mergeCells count="39">
    <mergeCell ref="C8:S8"/>
    <mergeCell ref="Q10:Q11"/>
    <mergeCell ref="A22:B22"/>
    <mergeCell ref="C22:Q22"/>
    <mergeCell ref="S10:W10"/>
    <mergeCell ref="R10:R11"/>
    <mergeCell ref="A8:B8"/>
    <mergeCell ref="A10:A11"/>
    <mergeCell ref="B10:B11"/>
    <mergeCell ref="C10:C11"/>
    <mergeCell ref="D10:D11"/>
    <mergeCell ref="E10:P10"/>
    <mergeCell ref="B12:D12"/>
    <mergeCell ref="A21:B21"/>
    <mergeCell ref="C21:Q21"/>
    <mergeCell ref="A1:W1"/>
    <mergeCell ref="A2:W2"/>
    <mergeCell ref="A3:W3"/>
    <mergeCell ref="A4:B4"/>
    <mergeCell ref="C4:Q4"/>
    <mergeCell ref="A5:B5"/>
    <mergeCell ref="C5:Q5"/>
    <mergeCell ref="A6:B6"/>
    <mergeCell ref="C6:Q6"/>
    <mergeCell ref="A7:B7"/>
    <mergeCell ref="C7:Q7"/>
    <mergeCell ref="R25:R26"/>
    <mergeCell ref="S25:W25"/>
    <mergeCell ref="B27:D27"/>
    <mergeCell ref="A23:B23"/>
    <mergeCell ref="C23:Q23"/>
    <mergeCell ref="A24:B24"/>
    <mergeCell ref="C24:W24"/>
    <mergeCell ref="A25:A26"/>
    <mergeCell ref="B25:B26"/>
    <mergeCell ref="C25:C26"/>
    <mergeCell ref="D25:D26"/>
    <mergeCell ref="E25:P25"/>
    <mergeCell ref="Q25:Q26"/>
  </mergeCells>
  <pageMargins left="0.98425196850393704" right="0" top="0.71875" bottom="0.15748031496062992" header="0.31496062992125984" footer="0.31496062992125984"/>
  <pageSetup paperSize="9" scale="70" orientation="landscape" useFirstPageNumber="1" verticalDpi="360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O71"/>
  <sheetViews>
    <sheetView tabSelected="1" view="pageBreakPreview" zoomScaleNormal="100" zoomScaleSheetLayoutView="100" workbookViewId="0">
      <selection activeCell="I10" sqref="I10"/>
    </sheetView>
  </sheetViews>
  <sheetFormatPr baseColWidth="10" defaultRowHeight="14.25"/>
  <cols>
    <col min="1" max="1" width="13.125" customWidth="1"/>
    <col min="2" max="2" width="24.25" customWidth="1"/>
    <col min="3" max="3" width="16.625" customWidth="1"/>
    <col min="7" max="7" width="15.25" customWidth="1"/>
  </cols>
  <sheetData>
    <row r="1" spans="1:15" ht="18" customHeight="1">
      <c r="A1" s="118"/>
      <c r="B1" s="118"/>
      <c r="C1" s="118"/>
      <c r="D1" s="118"/>
      <c r="E1" s="118"/>
      <c r="F1" s="118"/>
      <c r="G1" s="119"/>
      <c r="H1" s="119"/>
      <c r="I1" s="119"/>
      <c r="J1" s="120"/>
      <c r="K1" s="138"/>
      <c r="L1" s="138"/>
      <c r="M1" s="138"/>
      <c r="N1" s="138"/>
      <c r="O1" s="138"/>
    </row>
    <row r="2" spans="1:15" ht="15.75" customHeight="1">
      <c r="A2" s="118"/>
      <c r="B2" s="118"/>
      <c r="C2" s="118"/>
      <c r="D2" s="118"/>
      <c r="E2" s="118"/>
      <c r="F2" s="118"/>
      <c r="G2" s="121"/>
      <c r="H2" s="121"/>
      <c r="I2" s="121"/>
      <c r="J2" s="121"/>
      <c r="K2" s="138"/>
      <c r="L2" s="138"/>
      <c r="M2" s="138"/>
      <c r="N2" s="138"/>
      <c r="O2" s="138"/>
    </row>
    <row r="3" spans="1:15" ht="15.75" customHeight="1">
      <c r="A3" s="136"/>
      <c r="B3" s="136"/>
      <c r="C3" s="136"/>
      <c r="D3" s="136"/>
      <c r="E3" s="136"/>
      <c r="F3" s="136"/>
      <c r="G3" s="136"/>
      <c r="H3" s="136"/>
      <c r="I3" s="136"/>
      <c r="J3" s="136"/>
      <c r="K3" s="138"/>
      <c r="L3" s="138"/>
      <c r="M3" s="138"/>
      <c r="N3" s="138"/>
      <c r="O3" s="138"/>
    </row>
    <row r="4" spans="1:15" ht="15.75" customHeight="1">
      <c r="A4" s="137"/>
      <c r="B4" s="308" t="s">
        <v>133</v>
      </c>
      <c r="C4" s="164" t="s">
        <v>134</v>
      </c>
      <c r="D4" s="308" t="s">
        <v>79</v>
      </c>
      <c r="E4" s="308" t="s">
        <v>37</v>
      </c>
      <c r="F4" s="164" t="s">
        <v>135</v>
      </c>
      <c r="G4" s="168" t="s">
        <v>23</v>
      </c>
      <c r="H4" s="139"/>
      <c r="I4" s="139"/>
      <c r="J4" s="139"/>
      <c r="K4" s="138"/>
      <c r="L4" s="138"/>
      <c r="M4" s="138"/>
      <c r="N4" s="138"/>
      <c r="O4" s="138"/>
    </row>
    <row r="5" spans="1:15" ht="15">
      <c r="A5" s="137"/>
      <c r="B5" s="308"/>
      <c r="C5" s="164" t="s">
        <v>136</v>
      </c>
      <c r="D5" s="308"/>
      <c r="E5" s="308"/>
      <c r="F5" s="165" t="s">
        <v>136</v>
      </c>
      <c r="G5" s="169" t="s">
        <v>136</v>
      </c>
      <c r="H5" s="123"/>
      <c r="I5" s="123"/>
      <c r="J5" s="123"/>
      <c r="K5" s="138"/>
      <c r="L5" s="138"/>
      <c r="M5" s="138"/>
      <c r="N5" s="138"/>
      <c r="O5" s="138"/>
    </row>
    <row r="6" spans="1:15">
      <c r="A6" s="114"/>
      <c r="B6" s="162" t="s">
        <v>137</v>
      </c>
      <c r="C6" s="82">
        <v>55500</v>
      </c>
      <c r="D6" s="160" t="s">
        <v>151</v>
      </c>
      <c r="E6" s="82">
        <v>29000</v>
      </c>
      <c r="F6" s="161" t="s">
        <v>151</v>
      </c>
      <c r="G6" s="170">
        <f>C6+E6</f>
        <v>84500</v>
      </c>
      <c r="H6" s="124"/>
      <c r="I6" s="124"/>
      <c r="J6" s="124"/>
      <c r="K6" s="138"/>
      <c r="L6" s="138"/>
      <c r="M6" s="138"/>
      <c r="N6" s="138"/>
      <c r="O6" s="138"/>
    </row>
    <row r="7" spans="1:15">
      <c r="A7" s="114"/>
      <c r="B7" s="162" t="s">
        <v>154</v>
      </c>
      <c r="C7" s="82">
        <v>1000</v>
      </c>
      <c r="D7" s="160" t="s">
        <v>151</v>
      </c>
      <c r="E7" s="159">
        <v>10000</v>
      </c>
      <c r="F7" s="161" t="s">
        <v>151</v>
      </c>
      <c r="G7" s="170">
        <f t="shared" ref="G7:G10" si="0">C7+E7</f>
        <v>11000</v>
      </c>
      <c r="H7" s="140"/>
      <c r="I7" s="140"/>
      <c r="J7" s="140"/>
      <c r="K7" s="138"/>
      <c r="L7" s="138"/>
      <c r="M7" s="138"/>
      <c r="N7" s="138"/>
      <c r="O7" s="138"/>
    </row>
    <row r="8" spans="1:15" ht="25.5">
      <c r="A8" s="110"/>
      <c r="B8" s="163" t="s">
        <v>166</v>
      </c>
      <c r="C8" s="159">
        <v>2000</v>
      </c>
      <c r="D8" s="160" t="s">
        <v>151</v>
      </c>
      <c r="E8" s="142">
        <v>500</v>
      </c>
      <c r="F8" s="161" t="s">
        <v>151</v>
      </c>
      <c r="G8" s="170">
        <f t="shared" si="0"/>
        <v>2500</v>
      </c>
      <c r="H8" s="141"/>
      <c r="I8" s="141"/>
      <c r="J8" s="140"/>
      <c r="K8" s="138"/>
      <c r="L8" s="138"/>
      <c r="M8" s="138"/>
      <c r="N8" s="138"/>
      <c r="O8" s="138"/>
    </row>
    <row r="9" spans="1:15">
      <c r="A9" s="110"/>
      <c r="B9" s="163" t="s">
        <v>139</v>
      </c>
      <c r="C9" s="159">
        <v>5500</v>
      </c>
      <c r="D9" s="160" t="s">
        <v>151</v>
      </c>
      <c r="E9" s="142">
        <v>5500</v>
      </c>
      <c r="F9" s="161" t="s">
        <v>151</v>
      </c>
      <c r="G9" s="170">
        <f t="shared" si="0"/>
        <v>11000</v>
      </c>
      <c r="H9" s="141"/>
      <c r="I9" s="141"/>
      <c r="J9" s="140"/>
      <c r="K9" s="138"/>
      <c r="L9" s="138"/>
      <c r="M9" s="138"/>
      <c r="N9" s="138"/>
      <c r="O9" s="138"/>
    </row>
    <row r="10" spans="1:15" ht="18.75" customHeight="1">
      <c r="A10" s="110"/>
      <c r="B10" s="163" t="s">
        <v>78</v>
      </c>
      <c r="C10" s="159">
        <v>6750</v>
      </c>
      <c r="D10" s="160" t="s">
        <v>151</v>
      </c>
      <c r="E10" s="142">
        <v>8250</v>
      </c>
      <c r="F10" s="161" t="s">
        <v>151</v>
      </c>
      <c r="G10" s="170">
        <f t="shared" si="0"/>
        <v>15000</v>
      </c>
      <c r="H10" s="141"/>
      <c r="I10" s="141"/>
      <c r="J10" s="140"/>
      <c r="K10" s="138"/>
      <c r="L10" s="138"/>
      <c r="M10" s="138"/>
      <c r="N10" s="138"/>
      <c r="O10" s="138"/>
    </row>
    <row r="11" spans="1:15" ht="15">
      <c r="A11" s="126"/>
      <c r="B11" s="309" t="s">
        <v>80</v>
      </c>
      <c r="C11" s="310"/>
      <c r="D11" s="310"/>
      <c r="E11" s="310"/>
      <c r="F11" s="311"/>
      <c r="G11" s="167">
        <f>SUM(G6:G10)</f>
        <v>124000</v>
      </c>
      <c r="H11" s="126"/>
      <c r="I11" s="126"/>
      <c r="J11" s="126"/>
      <c r="K11" s="138"/>
      <c r="L11" s="138"/>
      <c r="M11" s="138"/>
      <c r="N11" s="138"/>
      <c r="O11" s="138"/>
    </row>
    <row r="12" spans="1:15" ht="53.25" customHeight="1">
      <c r="A12" s="135"/>
      <c r="B12" s="135"/>
      <c r="C12" s="135"/>
      <c r="D12" s="126"/>
      <c r="E12" s="126"/>
      <c r="F12" s="126"/>
      <c r="G12" s="140"/>
      <c r="H12" s="140"/>
      <c r="I12" s="140"/>
      <c r="J12" s="140"/>
      <c r="K12" s="138"/>
      <c r="L12" s="138"/>
      <c r="M12" s="138"/>
      <c r="N12" s="138"/>
      <c r="O12" s="138"/>
    </row>
    <row r="13" spans="1:15">
      <c r="A13" s="312" t="s">
        <v>152</v>
      </c>
      <c r="B13" s="166" t="s">
        <v>23</v>
      </c>
      <c r="D13" s="141"/>
      <c r="E13" s="126"/>
      <c r="F13" s="126"/>
      <c r="G13" s="141"/>
      <c r="H13" s="141"/>
      <c r="I13" s="141"/>
      <c r="J13" s="140"/>
      <c r="K13" s="138"/>
      <c r="L13" s="138"/>
      <c r="M13" s="138"/>
      <c r="N13" s="138"/>
      <c r="O13" s="138"/>
    </row>
    <row r="14" spans="1:15">
      <c r="A14" s="312"/>
      <c r="B14" s="166" t="s">
        <v>153</v>
      </c>
      <c r="D14" s="141"/>
      <c r="E14" s="126"/>
      <c r="F14" s="126"/>
      <c r="G14" s="141"/>
      <c r="H14" s="141"/>
      <c r="I14" s="141"/>
      <c r="J14" s="140"/>
      <c r="K14" s="138"/>
      <c r="L14" s="138"/>
      <c r="M14" s="138"/>
      <c r="N14" s="138"/>
      <c r="O14" s="138"/>
    </row>
    <row r="15" spans="1:15" ht="25.5">
      <c r="A15" s="162" t="s">
        <v>137</v>
      </c>
      <c r="B15" s="171">
        <f>C6+E6</f>
        <v>84500</v>
      </c>
      <c r="D15" s="141"/>
      <c r="E15" s="126"/>
      <c r="F15" s="126"/>
      <c r="G15" s="141"/>
      <c r="H15" s="141"/>
      <c r="I15" s="141"/>
      <c r="J15" s="140"/>
      <c r="K15" s="138"/>
      <c r="L15" s="138"/>
      <c r="M15" s="138"/>
      <c r="N15" s="138"/>
      <c r="O15" s="138"/>
    </row>
    <row r="16" spans="1:15" ht="25.5">
      <c r="A16" s="162" t="s">
        <v>154</v>
      </c>
      <c r="B16" s="171">
        <f>C7+E7</f>
        <v>11000</v>
      </c>
      <c r="D16" s="141"/>
      <c r="E16" s="126"/>
      <c r="F16" s="126"/>
      <c r="G16" s="141"/>
      <c r="H16" s="141"/>
      <c r="I16" s="141"/>
      <c r="J16" s="140"/>
      <c r="K16" s="138"/>
      <c r="L16" s="138"/>
      <c r="M16" s="138"/>
      <c r="N16" s="138"/>
      <c r="O16" s="138"/>
    </row>
    <row r="17" spans="1:10" ht="25.5">
      <c r="A17" s="163" t="s">
        <v>138</v>
      </c>
      <c r="B17" s="171">
        <f>C8+E8</f>
        <v>2500</v>
      </c>
      <c r="D17" s="117"/>
      <c r="E17" s="112"/>
      <c r="F17" s="112"/>
      <c r="G17" s="117"/>
      <c r="H17" s="117"/>
      <c r="I17" s="117"/>
      <c r="J17" s="125"/>
    </row>
    <row r="18" spans="1:10">
      <c r="A18" s="163" t="s">
        <v>139</v>
      </c>
      <c r="B18" s="171">
        <f>C9+E9</f>
        <v>11000</v>
      </c>
      <c r="D18" s="117"/>
      <c r="E18" s="112"/>
      <c r="F18" s="112"/>
      <c r="G18" s="117"/>
      <c r="H18" s="117"/>
      <c r="I18" s="117"/>
      <c r="J18" s="125"/>
    </row>
    <row r="19" spans="1:10">
      <c r="A19" s="163" t="s">
        <v>78</v>
      </c>
      <c r="B19" s="171">
        <f>C10+E10</f>
        <v>15000</v>
      </c>
      <c r="D19" s="117"/>
      <c r="E19" s="112"/>
      <c r="F19" s="112"/>
      <c r="G19" s="117"/>
      <c r="H19" s="117"/>
      <c r="I19" s="117"/>
      <c r="J19" s="125"/>
    </row>
    <row r="20" spans="1:10">
      <c r="A20" s="114"/>
      <c r="B20" s="112"/>
      <c r="C20" s="112"/>
      <c r="D20" s="117"/>
      <c r="E20" s="112"/>
      <c r="F20" s="112"/>
      <c r="G20" s="117"/>
      <c r="H20" s="117"/>
      <c r="I20" s="117"/>
      <c r="J20" s="125"/>
    </row>
    <row r="21" spans="1:10">
      <c r="A21" s="304"/>
      <c r="B21" s="304"/>
      <c r="C21" s="304"/>
      <c r="D21" s="112"/>
      <c r="E21" s="112"/>
      <c r="F21" s="112"/>
      <c r="G21" s="125"/>
      <c r="H21" s="125"/>
      <c r="I21" s="125"/>
      <c r="J21" s="125"/>
    </row>
    <row r="22" spans="1:10">
      <c r="A22" s="110"/>
      <c r="B22" s="113"/>
      <c r="C22" s="113"/>
      <c r="D22" s="117"/>
      <c r="E22" s="112"/>
      <c r="F22" s="112"/>
      <c r="G22" s="117"/>
      <c r="H22" s="117"/>
      <c r="I22" s="117"/>
      <c r="J22" s="125"/>
    </row>
    <row r="23" spans="1:10">
      <c r="A23" s="126"/>
      <c r="B23" s="112"/>
      <c r="C23" s="112"/>
      <c r="D23" s="117"/>
      <c r="E23" s="112"/>
      <c r="F23" s="112"/>
      <c r="G23" s="117"/>
      <c r="H23" s="117"/>
      <c r="I23" s="117"/>
      <c r="J23" s="125"/>
    </row>
    <row r="24" spans="1:10">
      <c r="A24" s="113"/>
      <c r="B24" s="112"/>
      <c r="C24" s="112"/>
      <c r="D24" s="117"/>
      <c r="E24" s="112"/>
      <c r="F24" s="112"/>
      <c r="G24" s="117"/>
      <c r="H24" s="117"/>
      <c r="I24" s="117"/>
      <c r="J24" s="125"/>
    </row>
    <row r="25" spans="1:10" ht="27.75" customHeight="1">
      <c r="A25" s="114"/>
      <c r="B25" s="112"/>
      <c r="C25" s="112"/>
      <c r="D25" s="117"/>
      <c r="E25" s="112"/>
      <c r="F25" s="112"/>
      <c r="G25" s="117"/>
      <c r="H25" s="117"/>
      <c r="I25" s="117"/>
      <c r="J25" s="125"/>
    </row>
    <row r="26" spans="1:10">
      <c r="A26" s="112"/>
      <c r="B26" s="112"/>
      <c r="C26" s="112"/>
      <c r="D26" s="112"/>
      <c r="E26" s="112"/>
      <c r="F26" s="112"/>
      <c r="G26" s="112"/>
      <c r="H26" s="112"/>
      <c r="I26" s="112"/>
      <c r="J26" s="112"/>
    </row>
    <row r="27" spans="1:10" ht="27" customHeight="1">
      <c r="A27" s="304"/>
      <c r="B27" s="304"/>
      <c r="C27" s="304"/>
      <c r="D27" s="305"/>
      <c r="E27" s="305"/>
      <c r="F27" s="117"/>
      <c r="G27" s="125"/>
      <c r="H27" s="125"/>
      <c r="I27" s="125"/>
      <c r="J27" s="125"/>
    </row>
    <row r="28" spans="1:10">
      <c r="A28" s="127"/>
      <c r="B28" s="112"/>
      <c r="C28" s="112"/>
      <c r="D28" s="117"/>
      <c r="E28" s="128"/>
      <c r="F28" s="128"/>
      <c r="G28" s="117"/>
      <c r="H28" s="117"/>
      <c r="I28" s="117"/>
      <c r="J28" s="117"/>
    </row>
    <row r="29" spans="1:10" ht="29.25" customHeight="1">
      <c r="A29" s="127"/>
      <c r="B29" s="112"/>
      <c r="C29" s="112"/>
      <c r="D29" s="112"/>
      <c r="E29" s="112"/>
      <c r="F29" s="112"/>
      <c r="G29" s="117"/>
      <c r="H29" s="117"/>
      <c r="I29" s="117"/>
      <c r="J29" s="117"/>
    </row>
    <row r="30" spans="1:10">
      <c r="A30" s="127"/>
      <c r="B30" s="112"/>
      <c r="C30" s="112"/>
      <c r="D30" s="112"/>
      <c r="E30" s="112"/>
      <c r="F30" s="112"/>
      <c r="G30" s="112"/>
      <c r="H30" s="112"/>
      <c r="I30" s="112"/>
      <c r="J30" s="112"/>
    </row>
    <row r="31" spans="1:10">
      <c r="A31" s="112"/>
      <c r="B31" s="112"/>
      <c r="C31" s="112"/>
      <c r="D31" s="112"/>
      <c r="E31" s="112"/>
      <c r="F31" s="112"/>
      <c r="G31" s="112"/>
      <c r="H31" s="112"/>
      <c r="I31" s="112"/>
      <c r="J31" s="112"/>
    </row>
    <row r="32" spans="1:10" ht="15.75">
      <c r="A32" s="301"/>
      <c r="B32" s="301"/>
      <c r="C32" s="301"/>
      <c r="D32" s="301"/>
      <c r="E32" s="301"/>
      <c r="F32" s="301"/>
      <c r="G32" s="301"/>
      <c r="H32" s="301"/>
      <c r="I32" s="301"/>
      <c r="J32" s="301"/>
    </row>
    <row r="33" spans="1:10" ht="15.75">
      <c r="A33" s="301"/>
      <c r="B33" s="301"/>
      <c r="C33" s="301"/>
      <c r="D33" s="301"/>
      <c r="E33" s="301"/>
      <c r="F33" s="301"/>
      <c r="G33" s="122"/>
      <c r="H33" s="122"/>
      <c r="I33" s="122"/>
      <c r="J33" s="129"/>
    </row>
    <row r="34" spans="1:10" ht="15.75">
      <c r="A34" s="301"/>
      <c r="B34" s="301"/>
      <c r="C34" s="301"/>
      <c r="D34" s="301"/>
      <c r="E34" s="130"/>
      <c r="F34" s="130"/>
      <c r="G34" s="122"/>
      <c r="H34" s="122"/>
      <c r="I34" s="122"/>
      <c r="J34" s="122"/>
    </row>
    <row r="35" spans="1:10" ht="15" customHeight="1">
      <c r="A35" s="306"/>
      <c r="B35" s="306"/>
      <c r="C35" s="306"/>
      <c r="D35" s="112"/>
      <c r="E35" s="112"/>
      <c r="F35" s="112"/>
      <c r="G35" s="131"/>
      <c r="H35" s="131"/>
      <c r="I35" s="131"/>
      <c r="J35" s="131"/>
    </row>
    <row r="36" spans="1:10" ht="39" customHeight="1">
      <c r="A36" s="306"/>
      <c r="B36" s="306"/>
      <c r="C36" s="306"/>
      <c r="D36" s="307"/>
      <c r="E36" s="307"/>
      <c r="F36" s="117"/>
      <c r="G36" s="125"/>
      <c r="H36" s="125"/>
      <c r="I36" s="125"/>
      <c r="J36" s="125"/>
    </row>
    <row r="37" spans="1:10">
      <c r="A37" s="127"/>
      <c r="B37" s="112"/>
      <c r="C37" s="112"/>
      <c r="D37" s="117"/>
      <c r="E37" s="128"/>
      <c r="F37" s="128"/>
      <c r="G37" s="117"/>
      <c r="H37" s="117"/>
      <c r="I37" s="117"/>
      <c r="J37" s="117"/>
    </row>
    <row r="38" spans="1:10">
      <c r="A38" s="127"/>
      <c r="B38" s="112"/>
      <c r="C38" s="112"/>
      <c r="D38" s="117"/>
      <c r="E38" s="128"/>
      <c r="F38" s="128"/>
      <c r="G38" s="117"/>
      <c r="H38" s="117"/>
      <c r="I38" s="117"/>
      <c r="J38" s="117"/>
    </row>
    <row r="39" spans="1:10">
      <c r="A39" s="127"/>
      <c r="B39" s="112"/>
      <c r="C39" s="112"/>
      <c r="D39" s="117"/>
      <c r="E39" s="128"/>
      <c r="F39" s="128"/>
      <c r="G39" s="117"/>
      <c r="H39" s="117"/>
      <c r="I39" s="117"/>
      <c r="J39" s="117"/>
    </row>
    <row r="40" spans="1:10">
      <c r="A40" s="127"/>
      <c r="B40" s="112"/>
      <c r="C40" s="112"/>
      <c r="D40" s="112"/>
      <c r="E40" s="112"/>
      <c r="F40" s="112"/>
      <c r="G40" s="112"/>
      <c r="H40" s="112"/>
      <c r="I40" s="112"/>
      <c r="J40" s="112"/>
    </row>
    <row r="41" spans="1:10" ht="34.5" customHeight="1">
      <c r="A41" s="303"/>
      <c r="B41" s="303"/>
      <c r="C41" s="303"/>
      <c r="D41" s="112"/>
      <c r="E41" s="112"/>
      <c r="F41" s="112"/>
      <c r="G41" s="125"/>
      <c r="H41" s="125"/>
      <c r="I41" s="125"/>
      <c r="J41" s="125"/>
    </row>
    <row r="42" spans="1:10">
      <c r="A42" s="115"/>
      <c r="B42" s="115"/>
      <c r="C42" s="115"/>
      <c r="D42" s="117"/>
      <c r="E42" s="112"/>
      <c r="F42" s="115"/>
      <c r="G42" s="117"/>
      <c r="H42" s="117"/>
      <c r="I42" s="117"/>
      <c r="J42" s="117"/>
    </row>
    <row r="43" spans="1:10" ht="22.5" customHeight="1">
      <c r="A43" s="115"/>
      <c r="B43" s="115"/>
      <c r="C43" s="115"/>
      <c r="D43" s="117"/>
      <c r="E43" s="112"/>
      <c r="F43" s="116"/>
      <c r="G43" s="117"/>
      <c r="H43" s="117"/>
      <c r="I43" s="117"/>
      <c r="J43" s="117"/>
    </row>
    <row r="44" spans="1:10">
      <c r="A44" s="115"/>
      <c r="B44" s="115"/>
      <c r="C44" s="115"/>
      <c r="D44" s="117"/>
      <c r="E44" s="112"/>
      <c r="F44" s="112"/>
      <c r="G44" s="112"/>
      <c r="H44" s="117"/>
      <c r="I44" s="112"/>
      <c r="J44" s="132"/>
    </row>
    <row r="45" spans="1:10">
      <c r="A45" s="115"/>
      <c r="B45" s="115"/>
      <c r="C45" s="115"/>
      <c r="D45" s="117"/>
      <c r="E45" s="112"/>
      <c r="F45" s="112"/>
      <c r="G45" s="112"/>
      <c r="H45" s="117"/>
      <c r="I45" s="112"/>
      <c r="J45" s="132"/>
    </row>
    <row r="46" spans="1:10">
      <c r="A46" s="115"/>
      <c r="B46" s="115"/>
      <c r="C46" s="115"/>
      <c r="D46" s="117"/>
      <c r="E46" s="112"/>
      <c r="F46" s="112"/>
      <c r="G46" s="112"/>
      <c r="H46" s="117"/>
      <c r="I46" s="112"/>
      <c r="J46" s="132"/>
    </row>
    <row r="47" spans="1:10">
      <c r="A47" s="115"/>
      <c r="B47" s="115"/>
      <c r="C47" s="115"/>
      <c r="D47" s="117"/>
      <c r="E47" s="112"/>
      <c r="F47" s="112"/>
      <c r="G47" s="133"/>
      <c r="H47" s="117"/>
      <c r="I47" s="112"/>
      <c r="J47" s="132"/>
    </row>
    <row r="48" spans="1:10" ht="23.25" customHeight="1">
      <c r="A48" s="115"/>
      <c r="B48" s="115"/>
      <c r="C48" s="115"/>
      <c r="D48" s="117"/>
      <c r="E48" s="112"/>
      <c r="F48" s="112"/>
      <c r="G48" s="133"/>
      <c r="H48" s="117"/>
      <c r="I48" s="112"/>
      <c r="J48" s="132"/>
    </row>
    <row r="49" spans="1:11" ht="23.25" customHeight="1">
      <c r="A49" s="115"/>
      <c r="B49" s="115"/>
      <c r="C49" s="115"/>
      <c r="D49" s="117"/>
      <c r="E49" s="112"/>
      <c r="F49" s="112"/>
      <c r="G49" s="133"/>
      <c r="H49" s="117"/>
      <c r="I49" s="112"/>
      <c r="J49" s="132"/>
    </row>
    <row r="50" spans="1:11">
      <c r="A50" s="115"/>
      <c r="B50" s="115"/>
      <c r="C50" s="115"/>
      <c r="D50" s="112"/>
      <c r="E50" s="112"/>
      <c r="F50" s="112"/>
      <c r="G50" s="112"/>
      <c r="H50" s="112"/>
      <c r="I50" s="112"/>
      <c r="J50" s="112"/>
    </row>
    <row r="51" spans="1:11">
      <c r="A51" s="112"/>
      <c r="B51" s="112"/>
      <c r="C51" s="112"/>
      <c r="D51" s="112"/>
      <c r="E51" s="112"/>
      <c r="F51" s="112"/>
      <c r="G51" s="112"/>
      <c r="H51" s="112"/>
      <c r="I51" s="112"/>
      <c r="J51" s="112"/>
    </row>
    <row r="52" spans="1:11" ht="15.75">
      <c r="A52" s="301"/>
      <c r="B52" s="301"/>
      <c r="C52" s="301"/>
      <c r="D52" s="301"/>
      <c r="E52" s="301"/>
      <c r="F52" s="301"/>
      <c r="G52" s="301"/>
      <c r="H52" s="301"/>
      <c r="I52" s="301"/>
      <c r="J52" s="301"/>
    </row>
    <row r="53" spans="1:11" ht="15.75">
      <c r="A53" s="301"/>
      <c r="B53" s="301"/>
      <c r="C53" s="301"/>
      <c r="D53" s="301"/>
      <c r="E53" s="301"/>
      <c r="F53" s="301"/>
      <c r="G53" s="122"/>
      <c r="H53" s="122"/>
      <c r="I53" s="122"/>
      <c r="J53" s="122"/>
    </row>
    <row r="54" spans="1:11" ht="15.75">
      <c r="A54" s="301"/>
      <c r="B54" s="301"/>
      <c r="C54" s="301"/>
      <c r="D54" s="301"/>
      <c r="E54" s="112"/>
      <c r="F54" s="112"/>
      <c r="G54" s="117"/>
      <c r="H54" s="117"/>
      <c r="I54" s="117"/>
      <c r="J54" s="117"/>
    </row>
    <row r="55" spans="1:11" ht="14.25" customHeight="1">
      <c r="A55" s="303"/>
      <c r="B55" s="303"/>
      <c r="C55" s="303"/>
      <c r="D55" s="112"/>
      <c r="E55" s="112"/>
      <c r="F55" s="112"/>
      <c r="G55" s="125"/>
      <c r="H55" s="125"/>
      <c r="I55" s="125"/>
      <c r="J55" s="125"/>
      <c r="K55" s="101"/>
    </row>
    <row r="56" spans="1:11" ht="26.25" customHeight="1">
      <c r="A56" s="110"/>
      <c r="B56" s="112"/>
      <c r="C56" s="112"/>
      <c r="D56" s="117"/>
      <c r="E56" s="112"/>
      <c r="F56" s="112"/>
      <c r="G56" s="117"/>
      <c r="H56" s="117"/>
      <c r="I56" s="117"/>
      <c r="J56" s="117"/>
    </row>
    <row r="57" spans="1:11">
      <c r="A57" s="111"/>
      <c r="B57" s="112"/>
      <c r="C57" s="112"/>
      <c r="D57" s="117"/>
      <c r="E57" s="112"/>
      <c r="F57" s="112"/>
      <c r="G57" s="117"/>
      <c r="H57" s="117"/>
      <c r="I57" s="117"/>
      <c r="J57" s="117"/>
    </row>
    <row r="58" spans="1:11">
      <c r="A58" s="111"/>
      <c r="B58" s="112"/>
      <c r="C58" s="111"/>
      <c r="D58" s="117"/>
      <c r="E58" s="112"/>
      <c r="F58" s="112"/>
      <c r="G58" s="117"/>
      <c r="H58" s="117"/>
      <c r="I58" s="117"/>
      <c r="J58" s="117"/>
    </row>
    <row r="59" spans="1:11">
      <c r="A59" s="112"/>
      <c r="B59" s="112"/>
      <c r="C59" s="112"/>
      <c r="D59" s="112"/>
      <c r="E59" s="112"/>
      <c r="F59" s="112"/>
      <c r="G59" s="112"/>
      <c r="H59" s="112"/>
      <c r="I59" s="112"/>
      <c r="J59" s="112"/>
    </row>
    <row r="60" spans="1:11">
      <c r="A60" s="112"/>
      <c r="B60" s="112"/>
      <c r="C60" s="112"/>
      <c r="D60" s="112"/>
      <c r="E60" s="112"/>
      <c r="F60" s="112"/>
      <c r="G60" s="112"/>
      <c r="H60" s="112"/>
      <c r="I60" s="112"/>
      <c r="J60" s="112"/>
    </row>
    <row r="61" spans="1:11" ht="15.75">
      <c r="A61" s="301"/>
      <c r="B61" s="301"/>
      <c r="C61" s="301"/>
      <c r="D61" s="301"/>
      <c r="E61" s="301"/>
      <c r="F61" s="301"/>
      <c r="G61" s="301"/>
      <c r="H61" s="301"/>
      <c r="I61" s="301"/>
      <c r="J61" s="301"/>
    </row>
    <row r="62" spans="1:11" ht="15.75">
      <c r="A62" s="301"/>
      <c r="B62" s="301"/>
      <c r="C62" s="301"/>
      <c r="D62" s="301"/>
      <c r="E62" s="301"/>
      <c r="F62" s="301"/>
      <c r="G62" s="122"/>
      <c r="H62" s="122"/>
      <c r="I62" s="122"/>
      <c r="J62" s="122"/>
    </row>
    <row r="63" spans="1:11" ht="15.75">
      <c r="A63" s="301"/>
      <c r="B63" s="301"/>
      <c r="C63" s="301"/>
      <c r="D63" s="301"/>
      <c r="E63" s="112"/>
      <c r="F63" s="112"/>
      <c r="G63" s="112"/>
      <c r="H63" s="112"/>
      <c r="I63" s="112"/>
      <c r="J63" s="112"/>
    </row>
    <row r="64" spans="1:11" ht="32.25" customHeight="1">
      <c r="A64" s="302"/>
      <c r="B64" s="302"/>
      <c r="C64" s="302"/>
      <c r="D64" s="112"/>
      <c r="E64" s="112"/>
      <c r="F64" s="112"/>
      <c r="G64" s="131"/>
      <c r="H64" s="131"/>
      <c r="I64" s="131"/>
      <c r="J64" s="131"/>
    </row>
    <row r="65" spans="1:10">
      <c r="A65" s="112"/>
      <c r="B65" s="112"/>
      <c r="C65" s="112"/>
      <c r="D65" s="117"/>
      <c r="E65" s="112"/>
      <c r="F65" s="112"/>
      <c r="G65" s="117"/>
      <c r="H65" s="117"/>
      <c r="I65" s="117"/>
      <c r="J65" s="134"/>
    </row>
    <row r="66" spans="1:10">
      <c r="A66" s="111"/>
      <c r="B66" s="112"/>
      <c r="C66" s="112"/>
      <c r="D66" s="117"/>
      <c r="E66" s="112"/>
      <c r="F66" s="112"/>
      <c r="G66" s="117"/>
      <c r="H66" s="117"/>
      <c r="I66" s="117"/>
      <c r="J66" s="134"/>
    </row>
    <row r="67" spans="1:10" ht="24.75" customHeight="1">
      <c r="A67" s="110"/>
      <c r="B67" s="112"/>
      <c r="C67" s="111"/>
      <c r="D67" s="117"/>
      <c r="E67" s="112"/>
      <c r="F67" s="112"/>
      <c r="G67" s="117"/>
      <c r="H67" s="117"/>
      <c r="I67" s="117"/>
      <c r="J67" s="125"/>
    </row>
    <row r="68" spans="1:10">
      <c r="A68" s="111"/>
      <c r="B68" s="112"/>
      <c r="C68" s="111"/>
      <c r="D68" s="117"/>
      <c r="E68" s="112"/>
      <c r="F68" s="112"/>
      <c r="G68" s="117"/>
      <c r="H68" s="117"/>
      <c r="I68" s="117"/>
      <c r="J68" s="125"/>
    </row>
    <row r="69" spans="1:10">
      <c r="A69" s="111"/>
      <c r="B69" s="112"/>
      <c r="C69" s="111"/>
      <c r="D69" s="117"/>
      <c r="E69" s="112"/>
      <c r="F69" s="112"/>
      <c r="G69" s="117"/>
      <c r="H69" s="117"/>
      <c r="I69" s="117"/>
      <c r="J69" s="125"/>
    </row>
    <row r="70" spans="1:10">
      <c r="A70" s="111"/>
      <c r="B70" s="112"/>
      <c r="C70" s="111"/>
      <c r="D70" s="117"/>
      <c r="E70" s="112"/>
      <c r="F70" s="112"/>
      <c r="G70" s="117"/>
      <c r="H70" s="117"/>
      <c r="I70" s="117"/>
      <c r="J70" s="125"/>
    </row>
    <row r="71" spans="1:10">
      <c r="A71" s="112"/>
      <c r="B71" s="112"/>
      <c r="C71" s="112"/>
      <c r="D71" s="117"/>
      <c r="E71" s="112"/>
      <c r="F71" s="112"/>
      <c r="G71" s="117"/>
      <c r="H71" s="117"/>
      <c r="I71" s="117"/>
      <c r="J71" s="134"/>
    </row>
  </sheetData>
  <mergeCells count="23">
    <mergeCell ref="A21:C21"/>
    <mergeCell ref="B4:B5"/>
    <mergeCell ref="D4:D5"/>
    <mergeCell ref="E4:E5"/>
    <mergeCell ref="B11:F11"/>
    <mergeCell ref="A13:A14"/>
    <mergeCell ref="A53:F53"/>
    <mergeCell ref="A27:C27"/>
    <mergeCell ref="D27:E27"/>
    <mergeCell ref="A32:J32"/>
    <mergeCell ref="A33:F33"/>
    <mergeCell ref="A34:D34"/>
    <mergeCell ref="A35:C35"/>
    <mergeCell ref="A36:C36"/>
    <mergeCell ref="D36:E36"/>
    <mergeCell ref="A41:C41"/>
    <mergeCell ref="A52:J52"/>
    <mergeCell ref="A62:F62"/>
    <mergeCell ref="A63:D63"/>
    <mergeCell ref="A64:C64"/>
    <mergeCell ref="A61:J61"/>
    <mergeCell ref="A54:D54"/>
    <mergeCell ref="A55:C55"/>
  </mergeCells>
  <pageMargins left="0.7" right="0.7" top="0.75" bottom="0.75" header="0.3" footer="0.3"/>
  <pageSetup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6</vt:i4>
      </vt:variant>
    </vt:vector>
  </HeadingPairs>
  <TitlesOfParts>
    <vt:vector size="6" baseType="lpstr">
      <vt:lpstr>portada</vt:lpstr>
      <vt:lpstr>Proteccion y control - Tabla 1</vt:lpstr>
      <vt:lpstr>Manejo de Recursos - Tabla 1</vt:lpstr>
      <vt:lpstr>Uso Publico - Tabla 1</vt:lpstr>
      <vt:lpstr>Administración - Tabla 1</vt:lpstr>
      <vt:lpstr>PRESUPUESTO 2021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Samy Palacios</dc:creator>
  <cp:lastModifiedBy>Kfw04</cp:lastModifiedBy>
  <cp:lastPrinted>2021-06-14T19:14:34Z</cp:lastPrinted>
  <dcterms:created xsi:type="dcterms:W3CDTF">2014-06-06T13:59:23Z</dcterms:created>
  <dcterms:modified xsi:type="dcterms:W3CDTF">2021-06-15T00:44:04Z</dcterms:modified>
</cp:coreProperties>
</file>