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ANT\Desktop\PANAT\POAS\conap\POA 2020\"/>
    </mc:Choice>
  </mc:AlternateContent>
  <bookViews>
    <workbookView xWindow="480" yWindow="105" windowWidth="10515" windowHeight="6210"/>
  </bookViews>
  <sheets>
    <sheet name="Hoja1" sheetId="2" r:id="rId1"/>
    <sheet name="Hoja2" sheetId="3" r:id="rId2"/>
  </sheets>
  <calcPr calcId="162913"/>
</workbook>
</file>

<file path=xl/calcChain.xml><?xml version="1.0" encoding="utf-8"?>
<calcChain xmlns="http://schemas.openxmlformats.org/spreadsheetml/2006/main">
  <c r="S30" i="3" l="1"/>
  <c r="R30" i="3"/>
  <c r="U27" i="3"/>
  <c r="T27" i="3"/>
  <c r="S27" i="3"/>
  <c r="R27" i="3"/>
  <c r="Q27" i="3"/>
  <c r="Q25" i="3"/>
  <c r="M44" i="3" s="1"/>
  <c r="U25" i="3"/>
  <c r="T25" i="3"/>
  <c r="S25" i="3"/>
  <c r="R25" i="3"/>
  <c r="L21" i="3" l="1"/>
  <c r="L22" i="3" s="1"/>
  <c r="K34" i="3" l="1"/>
  <c r="K35" i="3" s="1"/>
  <c r="J55" i="3"/>
  <c r="J56" i="3" s="1"/>
  <c r="I51" i="3"/>
  <c r="I52" i="3" s="1"/>
  <c r="H50" i="3"/>
  <c r="H51" i="3" s="1"/>
  <c r="M43" i="3" l="1"/>
  <c r="N43" i="3" s="1"/>
</calcChain>
</file>

<file path=xl/sharedStrings.xml><?xml version="1.0" encoding="utf-8"?>
<sst xmlns="http://schemas.openxmlformats.org/spreadsheetml/2006/main" count="973" uniqueCount="522">
  <si>
    <t>No</t>
  </si>
  <si>
    <t>Resultado Esperado</t>
  </si>
  <si>
    <t>Ubicación Geográfica</t>
  </si>
  <si>
    <t>Actividades</t>
  </si>
  <si>
    <t>1. Linea de Acción</t>
  </si>
  <si>
    <t>Porcentaje de cumplimiento</t>
  </si>
  <si>
    <t>Descripción</t>
  </si>
  <si>
    <t>2. Programa: Programa de Conservación</t>
  </si>
  <si>
    <t>a.1</t>
  </si>
  <si>
    <t>Disminución del índice de depredación de los recursos culturales del Parque</t>
  </si>
  <si>
    <t>Parque Nacional Tikal</t>
  </si>
  <si>
    <t xml:space="preserve">Brindar seguridad, control y vigilancia  </t>
  </si>
  <si>
    <t xml:space="preserve">Implementación del sistema de monitoreo SMART </t>
  </si>
  <si>
    <t>Preparación de materiales para actividades de concienciación y cambios de actitud</t>
  </si>
  <si>
    <t xml:space="preserve">Impulsar programas de desarrollo sostenible con el apoyo interinstitucional </t>
  </si>
  <si>
    <t>a.2</t>
  </si>
  <si>
    <t>a.3</t>
  </si>
  <si>
    <t>a.4</t>
  </si>
  <si>
    <t>a.5</t>
  </si>
  <si>
    <t>a.6</t>
  </si>
  <si>
    <t>a.7</t>
  </si>
  <si>
    <t>a.8</t>
  </si>
  <si>
    <t>a.9</t>
  </si>
  <si>
    <t>a.10</t>
  </si>
  <si>
    <t>a.11</t>
  </si>
  <si>
    <t>3. Sub Programa: Conservación del Patrimonio Cultural</t>
  </si>
  <si>
    <t>Parque Nacional Tikal y aldeas vecinas</t>
  </si>
  <si>
    <t>Reducir el deterioro causado por factores biótico y abióticos que tienen incidencia en el deterioro de los bienes culturales dentro del Parque Nacional Tikal.</t>
  </si>
  <si>
    <t>b.1</t>
  </si>
  <si>
    <t>b.2</t>
  </si>
  <si>
    <t>Zona Núcleo</t>
  </si>
  <si>
    <t>b.3</t>
  </si>
  <si>
    <t>b.4</t>
  </si>
  <si>
    <t xml:space="preserve">Implementacióndel programa de conservación y mantenimiento de altares y estelas in situ dentro de la Zona Núcleo del Parque </t>
  </si>
  <si>
    <t>b.5</t>
  </si>
  <si>
    <t>b.6</t>
  </si>
  <si>
    <t>b.7</t>
  </si>
  <si>
    <t>b.8</t>
  </si>
  <si>
    <t>b.9</t>
  </si>
  <si>
    <t>b.10</t>
  </si>
  <si>
    <t>b.11</t>
  </si>
  <si>
    <t>c.1</t>
  </si>
  <si>
    <t>Disminución de los impactos negativos ocasionados por la actividad turística inadecuada</t>
  </si>
  <si>
    <t>d.1</t>
  </si>
  <si>
    <t>d.2</t>
  </si>
  <si>
    <t>Bienes muebles e inmuebles en la parte civico ceremonial del sitio</t>
  </si>
  <si>
    <t>Elaboración del catálogo de los bienes culturales prehispánicos muebles de Tikal y sitios periféricos dentro del Parque</t>
  </si>
  <si>
    <t>d.3</t>
  </si>
  <si>
    <t>e.1</t>
  </si>
  <si>
    <t>Gestión del registro de los bienes culturales muebles que aún no están registrados y que se encuentran almacenados en la bodega de materiales arqueológicos o en el Centro de Conservación e Investigación de Tikal.</t>
  </si>
  <si>
    <t>e.2</t>
  </si>
  <si>
    <t>e.3</t>
  </si>
  <si>
    <t>Diagnóstico general de los bienes culturales muebles del PANAT</t>
  </si>
  <si>
    <t xml:space="preserve">Proporcionar condiciones óptimas de exhibición, almacenamiento y resguardo </t>
  </si>
  <si>
    <t>e.4</t>
  </si>
  <si>
    <t>e.5</t>
  </si>
  <si>
    <t>Sobre bienes muebles e inmuebles en la parte civico ceremonial del sitio</t>
  </si>
  <si>
    <t>3. Sub Programa: Conservación del Patrimonio Natural</t>
  </si>
  <si>
    <t>Fortalecer los lazos de cooperación entre el Parque, administradores de áreas protegidas vecinas y concesiones forestales</t>
  </si>
  <si>
    <t>Parque Nacional Tikal, su área de influencia e instituciones afines</t>
  </si>
  <si>
    <t>Supervisar  los trabajos de mantenimiento de la carretera a la aldea Uaxactún</t>
  </si>
  <si>
    <t xml:space="preserve">Coordinar con los administradores de las áreas protegidas vecinas y concesiones forestales para evitar el desarrollo de vías de acceso en las cercanías del Parque. </t>
  </si>
  <si>
    <t>Promover actividades agroforestales de bajo impacto en las comunidades vecinas.</t>
  </si>
  <si>
    <t>c.2</t>
  </si>
  <si>
    <t>Establecer el éxito de las especies producidas en los viveros forestales y que se han distribuido en los sectores comunitarios y organizaciones relacionadas al tema ambiental</t>
  </si>
  <si>
    <t>c.3</t>
  </si>
  <si>
    <t>Fortalecer la organización comunitaria para la planificación, gestión y ejecución de proyectos de formación de capacidades y desarrollo comunitario, compatibles con el ambiente</t>
  </si>
  <si>
    <t>c.4</t>
  </si>
  <si>
    <t>Parque Nacional Tikal y su área de influencia</t>
  </si>
  <si>
    <t>c.5</t>
  </si>
  <si>
    <t>Reducir la presión sobre especies maderables y no maderables</t>
  </si>
  <si>
    <t>d.4</t>
  </si>
  <si>
    <t>Fenología de especies forestales dentro de los transectos establecidos</t>
  </si>
  <si>
    <t>Manejo eficiente de desechos sólidos dentro del Parque</t>
  </si>
  <si>
    <t>Disminución de los índices de depredación de fauna silvestre dentro del Parque Nacional Tikal</t>
  </si>
  <si>
    <t>f.1</t>
  </si>
  <si>
    <t>Fortalecer el control y vigilancia dentro de las áreas de visitación turística del Parque</t>
  </si>
  <si>
    <t>f.2</t>
  </si>
  <si>
    <t>Seminarios, talleres y conferencias relacionadas con la protección del Patrimonio Natural de la Nación</t>
  </si>
  <si>
    <t>a.12</t>
  </si>
  <si>
    <t>Mejorar la experiencia de los turistas y visitantes del Parque Nacional Tikal, optimizando la recaudación financiera anual</t>
  </si>
  <si>
    <t>Mejoramiento de las condiciones de vida de las comunidades de influencia.</t>
  </si>
  <si>
    <t>Realización de monitoreos en los cuadrantes sureste y suroeste para contrarrestar la presencia de columnas de humo dentro del Parque y con la integración de las cuadrillas de bomberos forestales</t>
  </si>
  <si>
    <t>Concientización y acompañamiento a líderes comunitarios en materia de prevenciónde incendios forestales</t>
  </si>
  <si>
    <t xml:space="preserve">Parque Nacional Tikal, su área de influencia </t>
  </si>
  <si>
    <t>Seguimiento a las actividades organizadas por la Comisión Municipal de Incendios Forestales del municipio de Flores, Petén</t>
  </si>
  <si>
    <t>Diseño e implementación de un vivero forestal</t>
  </si>
  <si>
    <t xml:space="preserve">Distribución de 5 especies producidas en los viveros forestales a los comunitarios </t>
  </si>
  <si>
    <t>2. Programa: Manejo Sostenible de Visitantes y de Manejo del Área de Servicios</t>
  </si>
  <si>
    <t>3. Sub Programa: Manejo Sostenible de Visitantes</t>
  </si>
  <si>
    <t>El valor cultural y natural del Parque Nacional Tikal, en cuanto a Patrimonio Cultural y Natural, fueron divulgados, promoviendo su protección y respeto en los estudiantes de las escuelas de las comunidades</t>
  </si>
  <si>
    <t>Participación, a nivel institucional, para la gestión y coordinación de seis conferencias y cuatro capacitaciones dirigidas al sector educativo y comunitario de las comunidades</t>
  </si>
  <si>
    <t>3.1 Sub Programa: Manejo del Area de Servicios</t>
  </si>
  <si>
    <t>Disminuir el Impacto de la agricultura y ganadería sobre los ecosistemas del Parque y su entorno</t>
  </si>
  <si>
    <t>Brindar acompañamiento y asesorías técnicas a los diferentes proyectos de investigación y conservación</t>
  </si>
  <si>
    <t>Patrullajes y monitoreo en las brechas perimetrales, brechas centrales  en los cuatro cuadrantes del Parque</t>
  </si>
  <si>
    <t>Gestión e implementación de la construcción de la Garita de Control en el límite norte del Parque que colinda con la comunidad de Uaxactun</t>
  </si>
  <si>
    <t>Con énfasis en las épocas de Semana Santa, Fiestas Agostinas y de fin de año</t>
  </si>
  <si>
    <t>Implementación de los planes de contingencia para las épocas de mayor visitación turística, Semana Santa, fiestas agostinas y fin de año.</t>
  </si>
  <si>
    <t>Restricción del paso de vehículos dentro de la Zona Núcleo del Parque para evitar el deterioro de las estructuras arqueológicas</t>
  </si>
  <si>
    <t xml:space="preserve">Conformación y contratación de brecheros para dar limpieza y monitoreo </t>
  </si>
  <si>
    <t>Reducir los impactos que genera la actividad turística al Patrimonio Natural del Parque.</t>
  </si>
  <si>
    <t>Implementación de los planes de contingenciapara las épocas de mayor visitación turística de Semana Santa, fiestas agostinas y fin de año.</t>
  </si>
  <si>
    <t>Manejo eficiente de la información estadística de ingresos anuales de visitantes  y vehículos al Parque</t>
  </si>
  <si>
    <t xml:space="preserve">Regulación de la infraestructura existente en el Parque </t>
  </si>
  <si>
    <t>Elaboración de normativa general para regular los servicios turísticos externos</t>
  </si>
  <si>
    <t>Generar información estadística de los ingresos anuales de visitantes</t>
  </si>
  <si>
    <t>Elaborar planes y programas de desarrollo conjunto con líderes comunitarios de beneficio para las áreas de influencia</t>
  </si>
  <si>
    <t>Implementación de actividades de concienciación dirigidas a comunidades y al sector educativo de las comunidades de influencia del Parque.</t>
  </si>
  <si>
    <t xml:space="preserve">Fortalecimiento de los lazos de cooperación y comunicación a nivel interinstitucional y de organizaciones afines, </t>
  </si>
  <si>
    <t>Puesto de Control interinstitucional con el CONAP, Ejército Nacional, Concesión Arbol Verde y Parque Nacional Tikal para la protección de la RBM</t>
  </si>
  <si>
    <t xml:space="preserve">Cuadro 1. Informe de Resultados y productos </t>
  </si>
  <si>
    <t>Areas de visitación turística del sitio mayor de Tikal, con énfasis en la Zona Núcleo  y área de servicios del Parque</t>
  </si>
  <si>
    <t>Verificadores</t>
  </si>
  <si>
    <t>Reportes de avances</t>
  </si>
  <si>
    <t>Materiales divulgativos</t>
  </si>
  <si>
    <t>No de piezas registradas</t>
  </si>
  <si>
    <t>Informes de avances periódicos</t>
  </si>
  <si>
    <t>No de dictámenes elaborados</t>
  </si>
  <si>
    <t>Terminos de plan elaborados</t>
  </si>
  <si>
    <t>Elaboración de Plan de Contingencia</t>
  </si>
  <si>
    <t>Reportes de control y vigilancia</t>
  </si>
  <si>
    <t>Reportes de Unidad de Mantenimiento</t>
  </si>
  <si>
    <t>Reportes del CCIT</t>
  </si>
  <si>
    <t xml:space="preserve">No de piezas </t>
  </si>
  <si>
    <t>Verifcadores</t>
  </si>
  <si>
    <t>Reportes periódicos</t>
  </si>
  <si>
    <t>Reuniones, minutas y cartas de entendimiento</t>
  </si>
  <si>
    <t>No de monitoreos realizados</t>
  </si>
  <si>
    <t>Reportes de plan de prevención de incendios</t>
  </si>
  <si>
    <t>No de reuniones, convenios</t>
  </si>
  <si>
    <t>No de patrullajes realizados de forma sistemática</t>
  </si>
  <si>
    <t>No de plantulas germinadas</t>
  </si>
  <si>
    <t>No de comunidades atendidas</t>
  </si>
  <si>
    <t>Reportes de recolección de información</t>
  </si>
  <si>
    <t>Reportes e informes</t>
  </si>
  <si>
    <t>Reportes de patrullajes de forma sistemática</t>
  </si>
  <si>
    <t>No de planes elaborados</t>
  </si>
  <si>
    <t>Reuniones, minutas y acuerdos</t>
  </si>
  <si>
    <t>Planes de contingencia elaborados</t>
  </si>
  <si>
    <t>Senderos con mantenimiento constante</t>
  </si>
  <si>
    <t>No de personal asignado</t>
  </si>
  <si>
    <t>Reuniones, talleres y acuerdos</t>
  </si>
  <si>
    <t>No de plantulas germinadas y entregadas</t>
  </si>
  <si>
    <t>Reportes semanales de control con el Programa SMART.</t>
  </si>
  <si>
    <t>Seguimiento al proceso de implementación del Campamento La Perra con aprovisionamiento de agua potable</t>
  </si>
  <si>
    <t>Reportes semanales de control con Programa SMART.</t>
  </si>
  <si>
    <t xml:space="preserve">Mantenimiento  y limpieza en seco y humedo de 138 de los monumentos más afectados </t>
  </si>
  <si>
    <t>Elaboración de los terminos de referencia para el Plan de Gestión y Manejo de Visitantes del Parque Nacional Tikal</t>
  </si>
  <si>
    <t>Parque Nacional Tikal, aldeas vecinas y organizaciones</t>
  </si>
  <si>
    <t>Sobre bienes muebles procedentes de la parte civico ceremonial del sitio y de sitios vecinos.  Se restauraron y se pusieron en exhibición 33 piezas arqueológicas en la Galería de Exhibición del CCIT y con su registro y cedulas impresas y documentación</t>
  </si>
  <si>
    <t xml:space="preserve">  </t>
  </si>
  <si>
    <t xml:space="preserve"> </t>
  </si>
  <si>
    <t>No de propietarios incluídos en los programas forestales</t>
  </si>
  <si>
    <t>Informes periódicos y de resultados</t>
  </si>
  <si>
    <t>Proyecto de reciclaje con el apoyo del Ministerio de Ambiente y Recursos Naturales.</t>
  </si>
  <si>
    <t>Sensibilización y capacitación del personal técnico y operativo, así como de los sectores comerciales dentro Parque, en materia de manejo de desechos sólidos</t>
  </si>
  <si>
    <t>Conferencias y cursos. Informes de actividades y resultados</t>
  </si>
  <si>
    <t xml:space="preserve">Parque Nacional Tikal </t>
  </si>
  <si>
    <t>Fortalecer a la Unidad de Vigilancia con equipamiento para optimizar el control y vigilancia dentro de las áreas de visitación turística del Parque</t>
  </si>
  <si>
    <t>Patrullajes periódicos de corto y largo alcance dentro del perímetro del Parque en forma interna y combinada.</t>
  </si>
  <si>
    <t>Informes periódicos sobre patrullajes.</t>
  </si>
  <si>
    <t>Promover el Manejo Sostenible de Visitantes del Parque en forma tal que contribuya al financiamiento de su conservación y al desarrollo sostenible de las comunidades aledañas</t>
  </si>
  <si>
    <t>Fortalecer a la Unidad de Uso Publico con personal calificado para la verificación de boletas y colocación de brazaletes a turistas que ingresan al area arqueológica, camping, museos y Uaxactun</t>
  </si>
  <si>
    <t>Establecimiento, con el apoyo de INGUAT, de un supervisor para atender los asuntos relacionados con guias y prestadores de servicios dentro del Parque.</t>
  </si>
  <si>
    <t>Regulación de las actividades realizadas por guias, tour operadores y agencias de viaje.</t>
  </si>
  <si>
    <t>Documentos, propuestas e informes periódicos</t>
  </si>
  <si>
    <t>Diseñar un programa de introducción de plantas con utilidad alimentaria como alternativa para el sector comunitario (chaya, hierba mora, chipilin o tomate) en forma alterna al programa de viveros forestales.</t>
  </si>
  <si>
    <t>Participación a nivel institucional para la gestión y coordinación de actividades dirigidas al sector educativo y comunitario de las áreas de influencia cercanas al Parque Nacional Tikal.</t>
  </si>
  <si>
    <t>Monitoreo en sectores de tres comunidades vecinas al Parque Nacional Tikal.</t>
  </si>
  <si>
    <t>Detener cualquier obra de infraestructura vial que pudiera generar impactos negativos sobre loos elementos meta de conservación</t>
  </si>
  <si>
    <t>Contratados 70 trabajadores  como  brecheros con experiencia como chicleros para limpieza de las brechas perimetrales e internas y para monitoreo en búsqueda de identificar y ubicar posibles focos de calor o conatos de  incendios</t>
  </si>
  <si>
    <t>Conformación de 11 cuadrillas con personal operativo del Parque</t>
  </si>
  <si>
    <t>177 Patrullajes de conttol y vigilancia para mantener la gobernabilidad dentro del Area y lograr la protección de los recursos naturales y culturales.</t>
  </si>
  <si>
    <t>Interior del Parque Nacional Tikal</t>
  </si>
  <si>
    <t>b2</t>
  </si>
  <si>
    <t>Mitigar el deterioro del Edificio Templo IV a través de su Investigación y conservación.</t>
  </si>
  <si>
    <t>Mitigar el deterioro presente de la Estructura 5D-1, Templo I.</t>
  </si>
  <si>
    <t>Mitigar el deterioro presente en la Estructura 5D-35 Acrópolis Norte.</t>
  </si>
  <si>
    <t>Control de vertación sobre estructuras con arquitectura en peligro de colapso.</t>
  </si>
  <si>
    <t>Monitoreo y mantenimiento de arquitectura que ha sido restaurada y expuesta en conjuntos y plazas civico-ceremoniales.</t>
  </si>
  <si>
    <t>Elaboración de diagnósticos y dictámenes técnicos en materia de conservación de los bienes culturales muebles e inmuebles en la Zona Núcleo del Parque Nacional Tikal</t>
  </si>
  <si>
    <t xml:space="preserve">Monitoreo continuo sobre los restos arqueológicos expresados en edificios o en artefactos recuperados durante las investigaciones arqueológicos. </t>
  </si>
  <si>
    <t>b.12</t>
  </si>
  <si>
    <t>Manejo de silvicultura sobre edificios prehispánicos.</t>
  </si>
  <si>
    <t>Monitoreo continuo sobre los restos arqueológicos expresados en edificios o en plazas y patios</t>
  </si>
  <si>
    <t>Manejo forestal de árboles muertos sobre edificios prehispánicos</t>
  </si>
  <si>
    <t>Monitoreo continuo sobre edificios que presentan cobertura forestal en riesgo ante eventuales  vientos huracanados.</t>
  </si>
  <si>
    <t>Regular y supervisar adecuadamente los proyectos de investigación arqueológica y los proyectos de restauración en el Parque</t>
  </si>
  <si>
    <t>Fortalecer la vigilancia de las áreas de visitación turística dentro del Parque para prevenir las acciones que pongan en riesgo el Patrimonio Cultural.</t>
  </si>
  <si>
    <t>Parque Nacionl Tikal</t>
  </si>
  <si>
    <t>Continuar restringiendo el uso de drones dentro de la Zona Núcleo de Tikal</t>
  </si>
  <si>
    <t>Protección y conservación de la fauna silvestre.</t>
  </si>
  <si>
    <t>d.5</t>
  </si>
  <si>
    <t>d.6</t>
  </si>
  <si>
    <t>Continuar restringiendo la filmación de videos sin autorización de la Dirección General del Patrimonio Cultural y Natural</t>
  </si>
  <si>
    <t>Protección de los derechos de imagen del patrimonio cultrual y natural del Parque</t>
  </si>
  <si>
    <t>d.7</t>
  </si>
  <si>
    <t>Mantenimiento a la infraestructura diseñada para la protección del patrimonio cultural, en edificios, estelas, altares y petrograbado.</t>
  </si>
  <si>
    <t>Zona Núcleo, Centro de Conservación e Investigación de Tikal</t>
  </si>
  <si>
    <t>Determinar el estado de conservación actual de los artefctos y monumentos del PANAT.</t>
  </si>
  <si>
    <t>Resguardo y almacenamiento correcto de los bienes culturales prehispánicos muebles del Parque para su conservación óptima.</t>
  </si>
  <si>
    <t>Zona Núcleo, Centro de Conservación e Investigación de Tikal y Bodegas en área administrativa</t>
  </si>
  <si>
    <t>e.6</t>
  </si>
  <si>
    <t>Area administrativa, CCIT y Bodegas de Arqueología.</t>
  </si>
  <si>
    <t>Capacitación metodológica y técnica en materia de conservación y restauración de bienes culturales muebles.</t>
  </si>
  <si>
    <t>No de personas capacitadas</t>
  </si>
  <si>
    <t>e.7</t>
  </si>
  <si>
    <t>Mantenimiento, servicios y reparaciones de la infraestructura del CCIT, bodegas y museos del PANAT.</t>
  </si>
  <si>
    <t>e.8</t>
  </si>
  <si>
    <t>Propiciar el intercambio de conocimientos, aprendizaje y relaciones con entidades nacionales e internacionales en materia de conservación de los bienes culturales prehispánicos muebles.</t>
  </si>
  <si>
    <t>El Centro de Conservación e Investigación de Tikal -CCIT-fue concebido originalmente para que sea un centro en el cual expertos de diferentes paises realicen conferencias sobre metodologías y avances en la protección del patrimonio cultural.</t>
  </si>
  <si>
    <t xml:space="preserve">Exhibición adecuada de los bienes culturales prehispánicos </t>
  </si>
  <si>
    <t>Museo en CCIT y el Museo de Lítica</t>
  </si>
  <si>
    <t>e.10</t>
  </si>
  <si>
    <t>Gestionar y apoyar ante las autoridades superiores el traslado de los bienes muebles procedentes de otros sitios de las tierras bajas Mayas de Petén que se encuentran provisionalmente almacenados en Tikal,  hacia el Museo Regional del Mundo Maya ubicado en San Miguel Tayazal, Flores.</t>
  </si>
  <si>
    <t>Piezas trasladas</t>
  </si>
  <si>
    <t>Gestión antes las autoridades de IDAEH y la Dirección de Museos en ciudad de Guatemala.</t>
  </si>
  <si>
    <t>e.11</t>
  </si>
  <si>
    <t>Gestionar la regualarización de los bienes donados por el Gobierno de Japón al Parque Nacional Tikal con la construcción del CCIT y su equipamiento.</t>
  </si>
  <si>
    <t>Ejecución del Plan de Contingencia de Incendios Forestales a nivel comunitario, Temporada 2019</t>
  </si>
  <si>
    <t xml:space="preserve">76 Monitoreos de corto y largo alcance dentro de los límites del Parque en forma interna y combinada </t>
  </si>
  <si>
    <r>
      <t>Dar seguimiento a las actividades organizadas por las Comisiones Comunitarias de Incendios forestales de las comunidades vecinas al Parque</t>
    </r>
    <r>
      <rPr>
        <i/>
        <sz val="8"/>
        <color rgb="FF000000"/>
        <rFont val="Times New Roman"/>
        <family val="1"/>
      </rPr>
      <t>.</t>
    </r>
  </si>
  <si>
    <t xml:space="preserve">Participación en las reuniones y acuerdos alcanzados en las comunidades vecinas </t>
  </si>
  <si>
    <t>Restablecimiento a un estado lo más natural posible de área impactadas a traves de reforestación mediante planes de manejo</t>
  </si>
  <si>
    <t>Area reforestada</t>
  </si>
  <si>
    <t>Principalmente en el área urbana y en áreas impactadas por invasión en la esquina suroeste del límite sur del Parque.</t>
  </si>
  <si>
    <t>c.6</t>
  </si>
  <si>
    <t>Dar seguimiento al proyecto de concientización a propietarios y arrendatarios de las tierras al Sur del Parque para que ingresen a los programas PROBOSQUE</t>
  </si>
  <si>
    <t>Zocotal, El Caoba, El Capulinar, El Porvenir, Ixlu, El Remate</t>
  </si>
  <si>
    <t>c.7</t>
  </si>
  <si>
    <t>No de semillas germinadas</t>
  </si>
  <si>
    <t>c.8</t>
  </si>
  <si>
    <t>Fortalecimiento de relaciones comunitarias con actores locales claves</t>
  </si>
  <si>
    <t>Charlas y capacitaciones</t>
  </si>
  <si>
    <t>No de parcelas monitoreadas</t>
  </si>
  <si>
    <t>Promover actividades de investigación sobre los ecosistemas de los diferentes tipos de bosque del Parque</t>
  </si>
  <si>
    <t>No de aguadas en estudio</t>
  </si>
  <si>
    <t xml:space="preserve">Monitoreo permanente de las aguadas en el Parque </t>
  </si>
  <si>
    <t>(Rebalse, Dimick, CV 1 y CV 2)</t>
  </si>
  <si>
    <t>Monitoreo y mantenimiento de los canales de alimentación de las aguadas.</t>
  </si>
  <si>
    <t>No de canales identificados</t>
  </si>
  <si>
    <t>Principalmente aquellos que se encuentran en el área arqueológica y que desembocan en el área urbana hacia las aguadas del Centro de Visitantes.</t>
  </si>
  <si>
    <t>Monitoreo de la principal ruta de acceso al área urbana del Parque (17 km).</t>
  </si>
  <si>
    <t>No de incidentes reportados</t>
  </si>
  <si>
    <t>Principalmente para prevenir el exceso de velocidad de algunos pilotos de transportes que llegan al Parque.</t>
  </si>
  <si>
    <t>Reportes de atropellamiento</t>
  </si>
  <si>
    <t xml:space="preserve">Monitoreo de 78 bebederos en área urbana, área arqueológica y ruta a Zocotzal, principalmente en época de verano </t>
  </si>
  <si>
    <t>No de bebederos funcionando y nuevos en proceso de habilitación</t>
  </si>
  <si>
    <t>d.8</t>
  </si>
  <si>
    <t>Monitoreo del Halcón Pecho Naranja que anida en el área arqueológica en conjunto con Fundación Peregrino</t>
  </si>
  <si>
    <t>No de ejemplares reproducidos con éxito</t>
  </si>
  <si>
    <t>d.9</t>
  </si>
  <si>
    <t>Monitoreo de 5 aguadas  dentro del Parque coomo parte del Proyecto Trinacional con de Cooperación Alemana GiZ en un esfuerzo regional</t>
  </si>
  <si>
    <t>d.10</t>
  </si>
  <si>
    <t>Para ello se han colocado trampas cámara en lugares seleccionados que son continuamente monitoreadas.</t>
  </si>
  <si>
    <t>Seguimiento a los proyectos de investigación para el Monitoreo de el Tapir.</t>
  </si>
  <si>
    <t xml:space="preserve">No de informes </t>
  </si>
  <si>
    <t>Como parte de un estudio regional que abarca el Biotopo El Zotz, San Miguel La Palotada, el Biotopo Naachtun Dos Lagunas y el Parque Nacional Mirador Rio Azul.</t>
  </si>
  <si>
    <t>Participación a nivel institucional para la gestión y coordinación de actividades dirigidas al sector educativo y comunitario de las áreas de influencia del Parque</t>
  </si>
  <si>
    <t>Preparación de materiales para acividades de concientización y cambios de actiturd</t>
  </si>
  <si>
    <t xml:space="preserve">Implementación de actividades de concientización sobre patrimonio cultural y natural.  </t>
  </si>
  <si>
    <t>Elaborar planes y programas de desarrollo conjuntos con lideres comunitarios con beneficios para las áreas de influencia</t>
  </si>
  <si>
    <t>Parque Nacionla Tikal y su area de influencia</t>
  </si>
  <si>
    <t>Parque Nacional Tikal y su area de influencia</t>
  </si>
  <si>
    <t>Dar seguimiento a los acuerdos, convenios, y cartas de entendimiento, a nivel comunitario y de organizaciones gubernamentales y no gubernamentales</t>
  </si>
  <si>
    <t>No de personas participantes</t>
  </si>
  <si>
    <t>Implementación eficiente de las tarjetas de control de velocidad.</t>
  </si>
  <si>
    <t>No de vehiculos registrados</t>
  </si>
  <si>
    <t>Restringir, salvo autorizaciones de la Administración,  el paso de vehículos dentro de la Zona Núcleo del Parque.</t>
  </si>
  <si>
    <t>Aplicación de regulación a vehículos dentro del área arqueológica.</t>
  </si>
  <si>
    <t>Brindar mantenimiento a la infraestructura diseñada para la protección del Patrimonio Cultural.</t>
  </si>
  <si>
    <t>No de reuniones y minutas</t>
  </si>
  <si>
    <t>Que las comunidades vecinas reconozcan el valor trascendental del patrimonio Cultural y Natural del Parque y la importancia de su protección</t>
  </si>
  <si>
    <t xml:space="preserve">a.4 </t>
  </si>
  <si>
    <t>Regulación de la infraestructura existente en el Parque tanto civil como oficial para mantener la armonía del paisaje y respetar la arquitectura vernácula</t>
  </si>
  <si>
    <t>No de prestadores de servicios</t>
  </si>
  <si>
    <t>No de usuarios registrados</t>
  </si>
  <si>
    <t>Existe mucha discrecionalidad en cuanto a la forma de autorización y gestión de construcción que está debidamente regulado en el Plan Maestro.</t>
  </si>
  <si>
    <t>Control y vigilancia en los accesos al Parque Garita Zocotzal, Garita 2, y salida a Uaxactun) y el área arqueológica de Tikal</t>
  </si>
  <si>
    <t>Mejoramiento de la rotulación y señalización en el área urbana con 20 rótulos y 35 en el área arqueológica.</t>
  </si>
  <si>
    <t>Accesos al parque</t>
  </si>
  <si>
    <t>No de rótulos elaborados</t>
  </si>
  <si>
    <t>Elaboración de la normativa general para la presentación de servicios turísticos privados dentro del Parque</t>
  </si>
  <si>
    <t xml:space="preserve">Gestión de capacitación para la elaboración de planes de gestión y atención a visitantes con el apoyo de CONAP. </t>
  </si>
  <si>
    <t>Reducir los impactos que genera la actividad turística al Patrimonio Cultural y Natural del Parque.</t>
  </si>
  <si>
    <t>Implementación eficiente de la boleta de control de velocidad a los visitantes.</t>
  </si>
  <si>
    <t>No de boletas asignadas a pilotos de transportes</t>
  </si>
  <si>
    <t>No de turistas atendidos</t>
  </si>
  <si>
    <t xml:space="preserve">Implementación del control y seguimiento a las visitas guiadas dentro del área arqueológica, especialmente para los tour amanecer y tour atardecer. </t>
  </si>
  <si>
    <t>Tikal es el sitio más visitado, se debe establecer la normativa de guiaje obligatorio cuando existan las condiciones para ello.</t>
  </si>
  <si>
    <t>Acvidades de mantenimiento y limpieza en infraestructura de servicios turisticos del Parque</t>
  </si>
  <si>
    <t>Informes periódicos</t>
  </si>
  <si>
    <t>Trabajo de mantenimiento y limpieza en plazas, calzadas, áreas de servicios y área administrativa</t>
  </si>
  <si>
    <t>metros cuadrados de área cubierta</t>
  </si>
  <si>
    <t>Mantenimiento de rotulos informativos, indicativos, asi como elaboración de nuevos</t>
  </si>
  <si>
    <t>Elalboración de propuestas para la remodelación del área administrativa</t>
  </si>
  <si>
    <t xml:space="preserve">En el área administrativa, area de talleres, de campamentos y de prestación de servicios al turismo. </t>
  </si>
  <si>
    <t>Reacondicionamiento del Arco de la Entrada en la Garita de Zocotzal</t>
  </si>
  <si>
    <r>
      <t>Inspecciones para la regulación de infraestructura de visitación turística, principalmente en lo relacionado a las ventas de comida informal, artesanías, típicos, entre otros</t>
    </r>
    <r>
      <rPr>
        <i/>
        <sz val="8"/>
        <color theme="1"/>
        <rFont val="Times New Roman"/>
        <family val="1"/>
      </rPr>
      <t xml:space="preserve"> </t>
    </r>
  </si>
  <si>
    <t>Capacitar al personal técnico y operativo que labora en el Parque en materia de atención turística</t>
  </si>
  <si>
    <t>Promover actividades de visitación turística a alumnos de primaria, telesecundaria de las comunidades aledañas con fines de conservación</t>
  </si>
  <si>
    <t>No de alumnos atendidos</t>
  </si>
  <si>
    <t xml:space="preserve">Diseño e implementación de un vivero forestal </t>
  </si>
  <si>
    <t>Seguimiento al programa de parcelas experimentales de xate cola de pezcado, crecimiento de la especia, producción de germoplasma y distribución de semillas en comunidades vecinas</t>
  </si>
  <si>
    <t>Area de parcelas</t>
  </si>
  <si>
    <t>Distribución de las especies producidas en el vivero forestal</t>
  </si>
  <si>
    <t>Dar seguimiento a los acuerdos, convenios, cartas de entendimiento, previamente establecidos a nivel comunitario y de organizaciones gubernamentales y no gubernamentales</t>
  </si>
  <si>
    <t>No de acuerdos y cartas de entendimiento</t>
  </si>
  <si>
    <t>Elaborar planes y programas de desarrollo conjunto con lideres comuntarios de beneficio para las áreas de influencia del Parque, especialmente las comunidades del Sur</t>
  </si>
  <si>
    <t>Renovación de la carta de entendimiento del bloque Bio Itzá, Zotz-Tikal, aunque ahora incorporando al Parque Yaxha-Nakum-Naranjo, y el Proyecto de Prevención y Control de Incendios Forestales de Propeten con fondos de la Unión Europea.</t>
  </si>
  <si>
    <t>Fortalecer la organización comunitaria para la planificación, gestión y ejecución de proyectos de forma de capacitación y desarrollo comunitario, compatibles con el ambiente</t>
  </si>
  <si>
    <t xml:space="preserve">Dar seguimiento al proyecto de concienciación a propietarios y arrendatarios de las tierras al sur del Parque para que continuen o ingresen en los programas de PROBOSQUE del MAGA  </t>
  </si>
  <si>
    <t xml:space="preserve">Parque Nacional Tikal   </t>
  </si>
  <si>
    <t>Fortalecimiento de la Unidad Técnica con la integración de equipo multidisciplinario que abarque los aspectos inherentes a los programas de manejo del Parque</t>
  </si>
  <si>
    <t xml:space="preserve">Facilitar y promover la gestión y operación para el adecuado funcionamiento de las diferentes unidades. </t>
  </si>
  <si>
    <t xml:space="preserve">Actualizar el Reglamento de Funcionamiento del Parque, a las condiciones actuales de operativización y circunstancias </t>
  </si>
  <si>
    <t>Reglamento actualizado</t>
  </si>
  <si>
    <t>Se ha dado seguimiento en las oficinas de ciudad de Guatemala, actualmente está en la oficina de Asuntos Jurídicos de la Dirección General del Patrimonio Cultural y Natural</t>
  </si>
  <si>
    <t xml:space="preserve">Cumplimiento con las atribuciones y responsabilidades rectoras del Ministerio de Cultura y Deportes (MICUDE), CONAP, UNESCO y otras instancias </t>
  </si>
  <si>
    <t xml:space="preserve">Calendarización para el mantenimiento y servicio de los vehículos del Parque para su correcto funcionamiento </t>
  </si>
  <si>
    <t xml:space="preserve">Elaboración de la actualización para su ingreso, asignación, modificación, traslado o descargo  del inventario de bienes del Parque </t>
  </si>
  <si>
    <t>Ya existe una base de su ejecución, pero necesita sistematizar la información en programas de informática más actualizados.</t>
  </si>
  <si>
    <t>Traslado del personal en los días laborales hacia y del Parque Nacional Tikal en los vehículos propiedad del Parque</t>
  </si>
  <si>
    <t>Remodelación de las instalaciones de Talleres, Almacén, Inventario, Combustible y Bodega del Parque Nacional Tikal</t>
  </si>
  <si>
    <t xml:space="preserve">Seleccionar, gestionar  y trasladar los materiales, insumos y equipos que requieren las diferentes unidades técnicas y operativas del Parque para el normal funcionamiento de las actividades programadas para cumplir con los objetivos de conservación de la Unidad de Conservación </t>
  </si>
  <si>
    <t xml:space="preserve">Dar ingreso a los materiales, insumos y equipos que requieren las diferentes unidades técnicas y operativas del Parque para el normal funcionamiento de las actividades programadas para cumplir con los objetivos de conservación del Parque </t>
  </si>
  <si>
    <t xml:space="preserve">Prestación diaria los 365 días del vehículo Servicio Social </t>
  </si>
  <si>
    <t>Proveer de agua a los servicios sanitarios los 365 días del año en el área urbana y en el área arqueológica</t>
  </si>
  <si>
    <t>Area Urbana y Arqueológica</t>
  </si>
  <si>
    <t>Entrada Principal Garita de Zocotzal</t>
  </si>
  <si>
    <t xml:space="preserve">Mantenimiento del Centro de Operaciones Interinstitucionales </t>
  </si>
  <si>
    <t>Limíte Norte Parque Nacional Tikal</t>
  </si>
  <si>
    <t>Gestión, construcción e implementación de Garita en el límite Norte del Parque</t>
  </si>
  <si>
    <t>Herramienta ambiental aprobada por CONAP-Petén, en proceso de aprobación en CONAP-Guatemala</t>
  </si>
  <si>
    <t>2. Programa de Conservación</t>
  </si>
  <si>
    <t>2. Programa de Relaciones Comuntiarias</t>
  </si>
  <si>
    <t xml:space="preserve">3. Programa de Relaciones Comunitarias e Interinstitucionales </t>
  </si>
  <si>
    <t>2. Programa de Administración y Organización</t>
  </si>
  <si>
    <t xml:space="preserve">3. Sub-Programa Organizacional  </t>
  </si>
  <si>
    <t>c.9</t>
  </si>
  <si>
    <t>PC</t>
  </si>
  <si>
    <t>PN</t>
  </si>
  <si>
    <t>MV</t>
  </si>
  <si>
    <t>RC</t>
  </si>
  <si>
    <t>O</t>
  </si>
  <si>
    <t>INFORME PLAN OPERATIVO ANUAL 2020</t>
  </si>
  <si>
    <t xml:space="preserve">Continuar, en coordinación con el Registro de Bienes Culturales de Patrimonio, con la elaboración de las fichas de Registro de los bienes culturales muebles del ParqueElaboración de dos planes y programas de desarrollo </t>
  </si>
  <si>
    <t xml:space="preserve"> Dar seguimiento a un acuerdos con carta de entendimiento con OMYC y La comunidad de Uaxactun, previamente establecidas, a nivel comunitario y de organizaciones gubernamentales. </t>
  </si>
  <si>
    <t xml:space="preserve">Implementación de actividades de concienciación dirigidas a comunitarios y al sector educativo de las comunidades de influencia cercanas al Parque. </t>
  </si>
  <si>
    <t>Elaborar planes y programas de desarrollo conjuntos con líderes comunitarios de beneficio para las áreas de influencia</t>
  </si>
  <si>
    <t>Participación a nivel institucional para la gestión y coordinación de actividades dirigias al sector educativo y comunitario de las áreas de influencia cercanas al Parque.</t>
  </si>
  <si>
    <t xml:space="preserve">Reportes de comisiones </t>
  </si>
  <si>
    <t>Acuerdo firmados</t>
  </si>
  <si>
    <t>Gestiones ante el MARN e IDAEH</t>
  </si>
  <si>
    <t>Ya se cuenta con las autorizaciones de MARN e IDAEH.</t>
  </si>
  <si>
    <t>Mitigar el deterioro del Edificio 5D-22</t>
  </si>
  <si>
    <t>b,8</t>
  </si>
  <si>
    <t>Deshierve sobre eedificios prehispánicos</t>
  </si>
  <si>
    <t>Conservación de los bienes culturales inmuebles del Parque</t>
  </si>
  <si>
    <t>Dos proyectos autorizados por la Dirección General del Patrimonio Cultural y Natural no se ejecutaron debido a la emergencia sanitaria provocada por la pandemia de COVID-19.</t>
  </si>
  <si>
    <t>El Parque fue cerrado a partir del 16 de marzo hasta el 7 de septiembre de 2020.</t>
  </si>
  <si>
    <t>Inventario general de los bienes muebles arqueológicos del Parque Nacional Tikal con un resultado de 182 piezas con inventario físico y digital, documentación fotográfica.</t>
  </si>
  <si>
    <t xml:space="preserve">Implementación de una base de datos digital para el ingreso de la información referente a cada uno de los bienes culturales prehispánicos muebles almacenados en el Parque </t>
  </si>
  <si>
    <t xml:space="preserve">No se realizaron talleres de capacitación.  Solamente acompañamiento al almacenaje de materiales del Proyecto de Alfareria Maya Grupo 4F de Tikal. </t>
  </si>
  <si>
    <t>Servicios técnicos y trabajos por administración</t>
  </si>
  <si>
    <t>Limpieza y monitoreo de las condiciones ambientales del museo Sylvanus Morley y las instalaciones del CCIT, de la vitrinas, techos de protección en las edificaciones y de monumentos de la Zona Núcleo con un alcance de 3,460 m cuadrados.</t>
  </si>
  <si>
    <t>Divulgación de la riqueza cultural de Tikal y otros sitios arqueológicos de Tierras Bajas Mayas, mediante la exhibición de los bienes muebles.</t>
  </si>
  <si>
    <t>Vitrinas de exhibición</t>
  </si>
  <si>
    <t xml:space="preserve">Realización de 219 Monitoreos periódicos dentro de los límites del Parque </t>
  </si>
  <si>
    <t>El Parque fue cerrado el 16 de marzo hasta el 7 de septiembre de 2020.</t>
  </si>
  <si>
    <t xml:space="preserve">Monitoreo del Parque con la implementación de 6 cuadrillas (dada la emergencia de COVID-19) de prevención y atención a ocho focos o conatos de incendios forestales en los cuadrantes sureste y suroeste provocados intencionalmente. se limpiaron 98 kilómetros de líneas cortafuegos, se realizaron 35 monitoreos terrestres y 2 sobrevuelos aéreo en el plano horizontal del bosque del área protegida con el apoyo de WCS. </t>
  </si>
  <si>
    <t>1. Censo poblaciónal 2020 de las siete comunidades vecinas del área de influencia del Parque. 2 trenes de limpieza en tres escuelas vecinas. 1 charla sobre la prevención de incendios forestales a las 6 comunidades 3. conformación de 7 comisiones de incendios forestales comunitarios.</t>
  </si>
  <si>
    <t>Lograr la protección del patrimonio natural.</t>
  </si>
  <si>
    <t>Monitoreos periódicos de corto y largo alcance dentro de los límites del Parque en forma interna y combinada</t>
  </si>
  <si>
    <t>Comunicación constante a través de la unidad de Control y Vigilancia principalmente con Uaxactun  y Zocotzal, asi como con El Porvenir, El Caoba y El Capulinar.</t>
  </si>
  <si>
    <t>Fortalecimiento de las relaciones de cooperación a nivel institucional en el tema de monitoreo, prevención y control de incendios forestales y mitigación de posibles impactos.</t>
  </si>
  <si>
    <t>Implementación de las actividades de convenio de areas protegidas de bloqeu Bio Itza, CECON y Tikal, ahora con la incorporación del Parque YNN. Monitoreo Semanal de puntos de calor con el apoyo de CEMEC.  Realización de 2 vuelos al area del bloque indicado,</t>
  </si>
  <si>
    <t>Producción de  55,941 plantas para reforestación en áreas degradadas por incendios en el Parque y reforestación en las comunidades aledañas al Parque en la ZAM</t>
  </si>
  <si>
    <t>Principalmente en las comunidades y organizaciones relacionadas con el tema ambiental la ruta a Tikal tales como Zocotzal, El Porvenir, El Caoba y El Capulinar. Aunque también en fincas privadas de Santa Ana. Distribuídas las  plantas producidas de acuerdo a los procedimientos establecidos</t>
  </si>
  <si>
    <t>Realización de la tercera medición de las 8 parcelas permanentes de muestreo -PPM- 2020 por parte de la Unidad de Dasonomia con el apoyo de CONAP.</t>
  </si>
  <si>
    <t>Seguimiento a los proyectos de investigación en las Parcelas Permanentes de Monitoreo (PPM).</t>
  </si>
  <si>
    <t>Implementación del sistema de monitoreo SMART para la recolección y análisis de información generada durante los monitoreos dentro del Parque.</t>
  </si>
  <si>
    <t>Programa de manejo por medio de reforestaciones, seguimiento de regeneración y engramillado de las áreas degradadas por impactos ambientales ocasionados por proyectos del Parque.</t>
  </si>
  <si>
    <t>Promocionar actividades productivas en las comunidades de incluencia del Parque</t>
  </si>
  <si>
    <t>Implementación de un vivero de plantas en la comunidad de Zocotzal, con potencial de explotación económica para reforestacón y plantas frutales para generar movimiento de mercado local.</t>
  </si>
  <si>
    <t>Distribución de las especies producidas del vivero forestal a comunitarios y organizaciones relacionadas con el tema ambiental.</t>
  </si>
  <si>
    <t>Diseñar un programa de introducción de plantas con utilidad alimentaria como alternativa para el sector comunitario (chaya, hierba mora, chipilín o tomate) en forma alterna al programa de viveros forestales.</t>
  </si>
  <si>
    <t>Informes</t>
  </si>
  <si>
    <t>No se logró seguimiento con estudiante de EPS de CUDEP para el programa,</t>
  </si>
  <si>
    <t>Monitoreo en sectores de tres comunidades vecinas al Parque.</t>
  </si>
  <si>
    <t>Dos visitas de campo a las personas beneficiadas identificadas y que han participado en programas de reforestacón en años anteriorees y tres nuevos que se han incorporado formalmente (Zocotzal, Poltun, y Santa Ana, aunque estos ultimos en fincas privadas).</t>
  </si>
  <si>
    <t>174 patrullajes realizados al interior del parque para contrarestar acciones ilícitas.</t>
  </si>
  <si>
    <t>Plan de patrullaje en ejecución con el COI de Zocotzal</t>
  </si>
  <si>
    <t xml:space="preserve">Ejecución de practicas silviculturales en especies forestales reforestadas en áreas impactadas en 2012, 2013, 2014 y 2016 (plateos, podas y deshijes). </t>
  </si>
  <si>
    <t>Seguimiento a las actividades de la Unidad de Dasonomia. Seguimiento a la reforestación hecha a la antigua aguada emplasticada y que ha sido un éxito su reforestación.</t>
  </si>
  <si>
    <t>Informes de avances</t>
  </si>
  <si>
    <t xml:space="preserve">La foma de datos se reactivó a partir de octubre de 2020. </t>
  </si>
  <si>
    <t>110 árboles son analizados sistemáticamente, para determinar su brote, flor y fruto, lo cual se realiza dos veces al mes durante el año por la unidad de Biología, suspendida de marzo a octubre.</t>
  </si>
  <si>
    <t>d.11</t>
  </si>
  <si>
    <t>Se monitorea la reproducción y crecimiento de dos polluelos con éxtio, ubicdos en la zona núcleo, entre las cresterías de Templo IV y Templo II. Se suspendió de marzo a octubre de 2020 por la pandemia de COVID 19</t>
  </si>
  <si>
    <t>d.12</t>
  </si>
  <si>
    <t>Realización de tres trenes de limpieza en el Parque Nacional Tikal con todo el personal disponible.  Se retoma el Proyecto de manejo de PET por parte de la unidad de Biología. Se establece con los usuarios y prestadores de servicios el plan de "si vino en tu mochila, en tu mochila puede regresar".</t>
  </si>
  <si>
    <t xml:space="preserve">Se suspendió debido a la emergencia sanitaria derivada de la pandemia de COVID-19. El parque permaneció cerrado de marzo a octubre de 2020. </t>
  </si>
  <si>
    <t>f.3</t>
  </si>
  <si>
    <t>f.4</t>
  </si>
  <si>
    <t>Dirigido a los maestros de las escuelas y lideres comunitarios. Se suspendió derivado de la emergencia sanitaria de COVID-19.</t>
  </si>
  <si>
    <t>f.5</t>
  </si>
  <si>
    <t>f.6</t>
  </si>
  <si>
    <t>f.7</t>
  </si>
  <si>
    <t>f.8</t>
  </si>
  <si>
    <t>Dos monitoreos de nidos de loros en la etapa reproductiva para evitar la extracción de polluelos. 11 observaciones de monitoreos de la especie Halcon pecho Naranja. Colocación de 4 cámaras trampa con sujetadores fijos para evitar robos en cuatro cuerpos de agua, en coordinación con WCS.</t>
  </si>
  <si>
    <t>174 patrullajes ejecutados en la parte sur del Parque para evitar vandalismo, con un total de 4 denuncias por delitos en contra del patrimonio natural del Parque. Desafortunadamente, un cazador furtivo fallecido dentro del Parque a causa de acciones ilicitas entre cazadores.</t>
  </si>
  <si>
    <t>d.13</t>
  </si>
  <si>
    <t>Reportes periódicos de aprovisonamientos</t>
  </si>
  <si>
    <t xml:space="preserve">Se suspendió debido a la emergencia generada por la pandemia de COVID.19. el Parque se cerró el 16 de marzo hasta el 8 de octubre de 2020. </t>
  </si>
  <si>
    <t>Mantener comunicación constante para coordinar acciones de protección. El Parque se cerró en marzo y se reaperturó hasta octubre de 2020 siguiendo las normas bioseguridad emitidas por el Ministerio de Salud Publica y Asistencia Social y el Ministerio de Cultura y Deportes.</t>
  </si>
  <si>
    <t>Registrar la colección de piezas que aun está pendiente. Se realizó en el mes de noviembre en dos oportunidades.</t>
  </si>
  <si>
    <t>No de reportes  ingresados</t>
  </si>
  <si>
    <t>Realización de 174 patrullajes en los sectores sureste y suroeste.</t>
  </si>
  <si>
    <t>Investigación arqueológica, restauración y consolidación de las áreas afectadas en tercer y cuarto cuerpos y fachada principal</t>
  </si>
  <si>
    <t>Investigación arqueológica, restauración y consolidación de las áreas afectadas en los lados este y oeste y consolidación de muro frontal.</t>
  </si>
  <si>
    <t>Consolidación de las áreas afectadas en la fachada oeste y recinto superior, asi como el mascaron estucado.</t>
  </si>
  <si>
    <t>Restauración y consolidación de las áreas afectadas del recinto lado suroeste y su basamento de sustentación</t>
  </si>
  <si>
    <t xml:space="preserve">Mitigar el deterioro presente en el Edificio 5D-15 Plaza Oeste, </t>
  </si>
  <si>
    <t>Informes y dictámenes elaborados</t>
  </si>
  <si>
    <t>Es necesario completar el trámite para que los bienes adquiridos puedan  ser ingresados como bienes del Parque.</t>
  </si>
  <si>
    <t>Verificación de las condiciones de los recursos naturales, con el sistema SMART. Aquí se incluyen aquellos que fueron realizados durante la temporada de incendios con los brecheros contratados temporalmente.</t>
  </si>
  <si>
    <t xml:space="preserve">Revisión de propuesta de proyecto de mejoramiento de infraestructura vial que ingresen al Parque desde la garita de Zocotzal hacia  la Administración del Parque </t>
  </si>
  <si>
    <t>Informes de supervisión</t>
  </si>
  <si>
    <t xml:space="preserve">Dictámenes técnicos respecto al mantenimiento de las carreteras que sirven de acceso en el Sur y Norte del Parque, en pro de la salvaguardia del Patrimonio Cultural y Natural del Parque </t>
  </si>
  <si>
    <t>No de Dictámenes elaborados</t>
  </si>
  <si>
    <t>Verificación de las condiciones de la situación de áreas vecinas y el avance de la frontera agrícola. Sin avance el proceso de elaborar los términos de un Acuerdo de Conservación con la comunidad de Zocotzal.</t>
  </si>
  <si>
    <t xml:space="preserve">178 patrullajes de corto alcance en el interior del Parque con la Unidad de Control y Vigilancia utilizando los senderos existentes. </t>
  </si>
  <si>
    <t xml:space="preserve">Seguimiento a propietarios de Zocotzal que estan aun en el programa de PROBOSQUE. Se suspendió de marzo a octubre derivado de la emergencia de la pandemia de COVID-19. </t>
  </si>
  <si>
    <t>Una reunión de concientización sobre la importancia de la conservación de los recursos naturales dentro del Parque con los lideres comunitarios de Ixlu, El Remate, El Capulinar El Caoba, El Porvenir, Zocotzal y Uaxactun. No se realizaron mas derivado de la emergencia causada por la pandemia de COVID-19.</t>
  </si>
  <si>
    <t>Desarrollo de las especies nativas que se reproducen en el vivero forestal y son destinadas hacia las áreas impactadas del Parque.</t>
  </si>
  <si>
    <t>Patrullajes periódicos de corto y mediano alcance dentro del perímetro del Parque.</t>
  </si>
  <si>
    <t>Seguimiento al programa de parcelas experimentales de xate cola de pescado. Crecimiento de la especie, producción de germoplasma y distribución de semillas en comunidades vecinas</t>
  </si>
  <si>
    <t xml:space="preserve">Monitoreo de fauna silvestre. </t>
  </si>
  <si>
    <t>Atención en caso de accidente, fallecimiento por muerte natural o accidental y traslado de fauna herida a la entidad ARCAS para su atención y reinserción.</t>
  </si>
  <si>
    <t xml:space="preserve">Abastecimiento a la fauna, especialmente en época de verano. Se suspendió de marzo a octubre de 2020 por la pandemia de COVID-19. Aunque la temporada de lluvias permitió que las aguadas recibieran suficiente caudal, tanto asi que el arroyo negro se mantuvo con agua todo el año. </t>
  </si>
  <si>
    <t>Plan de Gestión y Manejo de Visitantes del Parque Nacional Tikal</t>
  </si>
  <si>
    <t>Gestión de financiamiento para la elaboración del plan de uso publico con el apoyo de CONAP.</t>
  </si>
  <si>
    <t>Terminos de referencia elaborados y enviados a la Dirección Técnica de IDAEH. Se tuvo acercamiento con la oficina Regional de CONAP para verificar la viabilidad de la gestión. Derivado de la emergencia sanitaria generada por COVID-19, la Unidad Financiera recomendó su ejecución en 2021.</t>
  </si>
  <si>
    <t>No se ejecutó derivado de la emergencia de la pandemia de COVID-19. El Parque fue cerrado el 16 de marzo de 2020 por instrucciones del Ministerio de Cultura y Deportes.</t>
  </si>
  <si>
    <t>Parcialmente se realizó derivado al cierre del Parque a partir de marzo hasta octubre de 2020 derivado de la pandemia de COVID-19. Realizar el seguimiento al comportamiento de conductores dentro del Parque y registro de sus tiempos durante su recorrido.</t>
  </si>
  <si>
    <t>Dirigda especialmente a la protección de edificios, estelas, altares, petrograbado y recintos con grafitti. Se suspendió temporalmente de marzo a octubre derivado de la pandemia de COVID-19.</t>
  </si>
  <si>
    <t>Implementación de actividades de concienciación y cambios de actitud dirigidos a comunitarios y a sector educativo de las comunidades de influencia arqueológicos en Tikal.</t>
  </si>
  <si>
    <t>No de materiales producidos</t>
  </si>
  <si>
    <t>Implementar los planes de manejo del paisaje para el mejoramiento del entorno natural en áreas con infraestructura del Parque.</t>
  </si>
  <si>
    <t>Resiembras, regeneraciones, en la antigua pista de aterrizaje, podas de ramas laterales de especies forestales en el área arqueológica de Templo IV, Mundo Perdido y Zona Norte, Grupo G, Área de Administración, para permitir radiación solar directa hacia los paneles solares, y Complejos Q y R</t>
  </si>
  <si>
    <t>Mantenimiento y manejo de los senderos ecológicos interpretativos establecidos dentro del Parque</t>
  </si>
  <si>
    <t xml:space="preserve">Actividad desarrollada con guías de turismo, asociaciones de guías, tour operadoras, agencias de viajes, entre otras pertenecientes al gremio, y la asesoría jurídica de Tikal con el apoyo de INGUAT. Se suspendio las actividades de marzo a octubre de 2020, por la pandemia de COVID.19. </t>
  </si>
  <si>
    <t>Actividad suspendida por la emergencia generada por la pandemia de COVID-19, que provocó el cierre del Parque de marzo a octubre de 2020, decretado por el Ministerio de Salud Publica y Asistencia Social y el Ministerio de Cultural y Deportes.</t>
  </si>
  <si>
    <t>Fortalecer el control y vigilancia dentro de las áreas de visitación turistica del Parque</t>
  </si>
  <si>
    <t>Patrullajes constantes en la zona núcleo.</t>
  </si>
  <si>
    <t>Aun cuando se suspendió el ingreso de turismo al Parque, se continuo con la asignación de agentes de vigilancia en el área arqueológica (Plaza Mayor,  Acrópolis Norte, Acrópolis Central, Templo IV, Complejo Mundo Perdido, Plaza de los Siete Templos, Templo V, Grupo G y Templo VI, Grupo P y Complejo H, estos ultimos de manera itinerante).</t>
  </si>
  <si>
    <t>Celebración de 1 reunion de trabajo.</t>
  </si>
  <si>
    <t>Plan de Gestión y Manejo de Visitantes</t>
  </si>
  <si>
    <t>Elaboración de los términos de referencia de común acuerdo entre MCD-CONAP e INGUAT.</t>
  </si>
  <si>
    <t>Se aprobaron en 2019, pero debido a la pandemia de COVID-19 en 2020 se recomendó por parte de la Unidad Financiera de MICUDE que se elabore en 2021.</t>
  </si>
  <si>
    <t>Normativa propuesta</t>
  </si>
  <si>
    <t>1. Inventario actualizado de negocios autorizados. 2. Una reunión de ooordinación con los propietarios de negocios para la actualización de los contratos de arrendamiento con la Dirección General del Patrimonio Cultural Y Natural. Se hizo visita de la Delegación de Asuntos Jurídicos del MICUDE para verificar físicamente a los arrendatarios.</t>
  </si>
  <si>
    <t>Area Urbana Parque Nacional Tikal</t>
  </si>
  <si>
    <t xml:space="preserve">Regulación de las ventas de comidas informales y ventas ambulantes de comida. </t>
  </si>
  <si>
    <t>Acorde a la normativa legal vigente, así como la creación de una normativa interna que permita promover eficiente y ordenadamente esta actividad, emitiendo sanciones acorde a la faltas cometidas. A traves de la Unidad de Uso Publico. Se suspendió debido a la emergencia sanitaria provocada por la pandemia de COVID-19, que provocó el cierre temporal del Parque de marzo a octubre de 2020.</t>
  </si>
  <si>
    <t>Manejo eficiente de la información estadística de ingresos anuales de visitantes y vehiculos al Parque</t>
  </si>
  <si>
    <t>Se colocaron nuevos rótulos de ubicación, que estaban deteriorados por intemperie. Esta actividad se suspendió de marzo a octubre debido a la emergencia sanitaria de la pandemia deCOVID-19.</t>
  </si>
  <si>
    <t>Reuniones y documentos generados</t>
  </si>
  <si>
    <t>Inventario actualizado de negocios privados. Normativa para la elaboración de los contratos de arrendamiento socializada con los propietarios. Reuniones de coordinación para la nueva normativa y su aplicación. Esta actividad fue suspendida de marzo a octubre debido a la emergencia de la pandemia de COVID-19.</t>
  </si>
  <si>
    <t>Regulación de las ventas de comida informales y ventas ambulantes de comida acorde a la normativa legal vigente</t>
  </si>
  <si>
    <t xml:space="preserve">Esta actividad se realizó parcialmente debido al cierre del Parque, de marzo a octubre debido a la emergencia sanitaria provada por la pandemia de COVID-19. </t>
  </si>
  <si>
    <t>3D-41-3D-43</t>
  </si>
  <si>
    <t xml:space="preserve">Verificación de los servicios y productos que se ofrecen a los visitantes, asi como a los atractivos turisticos. Esta actividad fue suspendida de marzo a octubre de 2020 por el cierre del Parque debido a la emergencia de la pandemia de COVID-19. </t>
  </si>
  <si>
    <t>Seguimiento a proyecto suspendido durante casi 20 años, se ha completado su la habilitación para espacios de control y vigilancia y ventanilla de servicios de entidad bancaria para el cobro por ingreso.</t>
  </si>
  <si>
    <t xml:space="preserve">a.5 </t>
  </si>
  <si>
    <t>TdR elaborados y aprobados</t>
  </si>
  <si>
    <t>2,100 plantulas distribuidas en las tres comunidades vecinas del Parque, Zocotzal, El Porvenir y Caoba. Crecimiento de la especie, producción de germoplasma y distribución de semillas en comunidades vecinas de Zocotzal, El Porvenir y El Caoba.</t>
  </si>
  <si>
    <t>Comunitarios y organizaciones relacionadas con el tema ambiental de las comunidades de Zocotzal, El Porvenir y El Caoba. Su distribución estuvo retrasada por el cierre temporal del Parque debido a la pandemia de COVID-19.</t>
  </si>
  <si>
    <t xml:space="preserve">Se distribuyeron especies producidas en el vivero forestal (Zocotzal, EL Porvenir y el Remate), con beneficiarios directos de las comunidades que más interacción existe con el Parque ya que alrededor de 110 trabajadores del Parque provienen de dichas comunidades. </t>
  </si>
  <si>
    <t>En coordinación con las autoridades de las comunidades vecinas al Parque con el fin de lograr mejorar la  calidad de vida de los jóvenes en las comunidades de Zocotzal, El Porvenir y El Caoba. Esta actividad fue suspendida de marzo a octubre de 2020 debido al cierre de actividades del Parque generado por la emergencia de la pandemia de COVID-19.</t>
  </si>
  <si>
    <t>Se trata de sistematizar el registro, aun cuando todavía no existe un cambio de actitud por parte de los trabajadores.</t>
  </si>
  <si>
    <t>a.13</t>
  </si>
  <si>
    <t>Se suspendió temporalmente de marzo a octubre de 2020 como medida preventiva para evitar la propagación de la pandemia de COVID-19. Servicio ambiental vital para el funcionamiento de las operaciones de la Administración y de atención a usuarios, prestadores de servicios y visitantes.</t>
  </si>
  <si>
    <t>Realización de trabajos de cnsolidación en la fachada sur de la escalinata ceremonial.</t>
  </si>
  <si>
    <t xml:space="preserve">Reforestación de un área que se ha utilizado como cantera para extracción de piedra de embone para las estructuras arqueológicas de la Acrópolis Norte.  Arboles sembrados en proceso de plateo, deshinado y limpieza para su crecimiento.   </t>
  </si>
  <si>
    <t>Distribución suspendida debido a la emergencia generada por la pandemia de COVID-19. El Parque estuvo cerrado de marzo a septiembre de 2020..</t>
  </si>
  <si>
    <t xml:space="preserve">Se suspendió derivado de la emergencia sanitaria provocada por la pandemia de COVID-19. El Parque se cerró de marzo a septiembre de 2020. </t>
  </si>
  <si>
    <t>Se habian acordado reuniones de trabajo, pero  fueron suspendidas por la emergencia sanitaria de COVID-19. El Parque fue cerrado de marzo a septiembre de 2020 por instrucciones del Ministerio de Cultura y Deportes.</t>
  </si>
  <si>
    <t>Tres reuniones de trabajo con las comunidades de Zocotzal, El Porvenir y El Caoba, áreas de influencia cercanas al Parque. Esta actividad se suspendio en marzo a raiz de la emergencia de la pandemia de COVID 19. El Parque fue cerrado de marzo a septiembre de 2020.</t>
  </si>
  <si>
    <t>Senderos ecológicos Misterio de la Vida Maya y Caoba de Felipe, en el área urbana y arqueológica. Se suspendió de marzo a septiembre 2020 debido a la pandemia de COVID 19.</t>
  </si>
  <si>
    <t>Se incluye arquitectura civil como oficial para mantener la armonia de paisaje y respetar la arquitectura vernácula. Esta actividad se suspendió de marzo a octubre de 2020 debido a la emergencia sanitaria de la pandemia COVID-19 por instrucciones del Ministerio de Salud Publica y Asistencia Social y Ministerio de Cultura y Deportes.</t>
  </si>
  <si>
    <t>El Parque fue cerrado de marzo a septiembre de 2020  debido a la pandemia  de COVID-19  con instrucciones del Ministerio de Salud Publica y Asistencia Social y el Ministerio de Cultura y Deportes.</t>
  </si>
  <si>
    <t xml:space="preserve">Se tiene asignadas 11 personas para atender al turista desde su ingreso en Garita de Zocotzal y en la Garita 2, entrada al area arqueológica, con la verificación de boletas y colocación de brazaletes. Esta actividad fue suspendida por el cierre del Parque debido a la pandemia de COVID-19. </t>
  </si>
  <si>
    <t>Capacitación de personal para la recepción de turistas que ingresan al área urbana y al área arqueológica.  Esta actividad fue suspendida por el cierre del Parque debido a la pandemia de COVID-19.</t>
  </si>
  <si>
    <t>Dirigido especialmente a los maestros y a los líderes comunitarios. Esta actividad fue suspendida debido al cierre del Parque de marzo a septiembre de 2020 derivado de la emergencia sanitaria de la pandemia COVID-19.</t>
  </si>
  <si>
    <t xml:space="preserve">Acorde a la normativa legal vigente, Acuerdo Ministerial 769-2019. Esta actividad fue suspendida de marzo a septiembre de 2020 debido al cierre del Parque a causa de la emergencia generada por la pandemia de COVID-19. Gradualmente los guias de turismo han reanudado sus actividades. </t>
  </si>
  <si>
    <t>Implementación de cobro por ingreso con un banco del sistema. Control de visitantes por medio de brazaletes, sello de entrada y salida de cada boleta comprada, registro correlativo de brazaletes, coordinación con la oficina de Contabilidad de Guatemala. Estas actividades fueron suspendidas de marzo a septiembre de 2020 por la emergencia sanitaria de la pandemia de COVID-19. Gradualmente la actividad turistica se ha normalizado, principalmente con turismo nacional.</t>
  </si>
  <si>
    <t>"Propietarios” de servicios de transporte debidamente concientes y siguiendo los lineamientos del Parque. Esta actividad se suspendió de marzo a septiembre debido al cierre del Parque por la emergencia sanitaria de la pandemia de COVID-19.</t>
  </si>
  <si>
    <t>De las casi 3,000 estructuras de Tikal, se han habilitado al publico cerca de 90, las cuales, se encuentran en plazas, patrios y conjuntos arquitectónicos interconectados por senderos interpretativos. Esta actividad se vió suspendida de marzo a septiembre de 2020 debido al cierre del Parque por la emergencia de la pandemia de COVID-19.</t>
  </si>
  <si>
    <t xml:space="preserve">Ubicados en diferentes área del sitio, Grupo F, Grupo G, Templo VI, Plaza Principal, Terraza Norte, Acrópolis Norte, Templo III, Templo IV, y Zona Norte, área de servicios y área administrativa. Esta actividad estuvo suspendida de marzo a septiembre de 2020 por el cierre del Parque debido a la emergencia de la pandemia de COVID-19. </t>
  </si>
  <si>
    <t>Realizada por la Unidad de Uso Publico, aunque necesita reforzar para dar seguimiento continuo a los procesos ya iniciados. Esta actividad se suspendió de marzo a septiembre de 2020 debido al cierre del Parque por la emergencia generada por la pandemia de COVID-19.</t>
  </si>
  <si>
    <t>Se ha elaborado el plan de Capacitación para el personal del Parque, que incluye los patrimonios cultural y natural, asi como de atención al cliente. Se sigue con el programa "Si vino en tu mochila, en tu mochila puede salir". Estas actividades fueron suspendidas de marzo a septiembre de 2020 debido al cierre del Parque derivado de la emergencia sanitaria de la pandemia de COVID-19</t>
  </si>
  <si>
    <t>Coordinados por la Unidad de Relaciones Comunitarias. Esta actividad fue suspendida de marzo a septiembre de 2020 debido al cierre del Parque por la emergencia de la pandemia de COVID-19.</t>
  </si>
  <si>
    <t>Seguimiento al Proyecto mejora del sustento y calidad de vida de las comunidades aledañas al Parque con el uso sustentable del Patrimonio Mundial del Parque Nacional Tikal.  Esta actividad fue suspendida de marzo a septiembre de 2020 debido al cierre temporal del Parque por la emergencia de la pandemia de COVID-19.</t>
  </si>
  <si>
    <t>No se ha realizado desde 2009. En su lugar se han utilizado hojas de pacaya para las comunidades de Zocotzal, El Porvenir y El Caoba. Esta actividad estuvo suspendida de marzo a septiembre de 2020 por el cierre del Parque a causa de la emergencia sanitaria generada por la pandemia de COVID-19.</t>
  </si>
  <si>
    <t>Está actividad fue suspendida debido al cierre temporal del Parque de marzo a septiembre de 2020 debido a la emergencia sanitaria de la pandemia de COVID-19.</t>
  </si>
  <si>
    <t>Renovación de carta de entendimiento con la comunidad de Uaxactun a traves de la OMYC y aun en proceso con la comunidad de Zocotzal por medio de un Acuerdo de Cooperación. Estas actividades fueron suspendidas de marzo a septiembre de 2020 debido al cierre temporal del Parque derivado de la emergencia sanitaria de la pandemia COVID-19.</t>
  </si>
  <si>
    <t>Realización de dos trenes de limpieza en las comunidades vecinas asi como en el Parque propiamente, con charlas educativas y conferencias sobre la biodiversidad. Esta actividad estuvo temporalmente suspendida debido al cierre del Parque por la emergencia de la pandemia de COVID-19.</t>
  </si>
  <si>
    <t>Reuniones de trabajo con lideres comunitarios. Se han hecho gestiones ante JICA para la participación de voluntarios con el proyecto comunitario de beneficio a las aldeas vecinas a Tikal. Esta actividad se suspendió debido a la emergencia generada por la pandemia de COVID-19.</t>
  </si>
  <si>
    <t>Para lograr la concientización necesaria de la importancia de la conservación del patrimonio cultural y natural. Buscar su incorporación a los programas de incentivos forestales del MAGA.  Esta actividad se suspendió debido al cierre del Parque debido a la emergencia de la pandemia de COVID-19.</t>
  </si>
  <si>
    <t xml:space="preserve"> Forman parte de la Unidad Técnica, Administración y Servicios Generales, compatible con los objetivos de conservación del Parque. Se suspendió temporalmente de marzo a septiembre de 2020 debido al cierre del Parque, aunque actividades esenciales continuaron de forma normal.</t>
  </si>
  <si>
    <t>Disposiciones legales y administrativas que competen por haber sido declarado el Parque Patrimonio Mundial Mixto. Aun cuando estuvo cerrado de marzo a septiembre de 2020 por la pandemia de COVID-19 se continuo prestando atención a su protección y vigilancia.</t>
  </si>
  <si>
    <t>Para dignificar las condiciones de trabajo de los colaboradores del Parque. Se retraso debido al cierre temporal del Parque de marzo a septiembre de 2020 derivado de la emergencia sanitaria de la pandemia de COVID-19.</t>
  </si>
  <si>
    <t>Para lograr el normal funcionamiento de las diferentes unidades que integran el Parque. Se continuo proveyendo materiales, insumos y suministros a las unidades de control y vigilancia y mantenimiento durante el cierre del Parque debido a la emergencia de la pandemia de COVID-19.</t>
  </si>
  <si>
    <t xml:space="preserve">Para lograr el normal funcionamiento de las diferentes unidades que integran el Parque. Se continuo proveyendo de los insumos necesarios a las unidades de control y vigilancia y de mantenimiento durante la pandemia siguiendo los protocolos de bioseguridad como medida preventiva para evitar la propagación de la pandemia de COVID-19, </t>
  </si>
  <si>
    <t>Se realiza de forma diaria, con los vehículos del Parque. Se suspendió temporalmente de marzo a septiembre de 2020 como medida preventiva para evitar la propagación de la pandemia de COVID-19. Al momento de reapertura se siguieron los protocolos de bioseguridad establecidos por el MSPAS, MICUDE y CONAP.</t>
  </si>
  <si>
    <t>Para las personas de tercera edad o con capacidades especiales para su visita al área arqueológica. Se suspendió temporalmente de marzo a septiembre de 2020 como medida preventiva para evitar la propagación de la pandemia de COVID-19. Al momento de la reapertura se siguió con las normas de bioseguridad para evitar su propagación establecidas por el MSPAS, MICUDE y CONAP.</t>
  </si>
  <si>
    <t>Realización de mejoras a las instalaciones y readecuación del ingreso para los visitantes y prestación de servicios sanitarios. Se suspendió temporalmente de marzo a septiembre de 2020 como medida preventiva para evitar la propagación de la pandemia de COVID-19.</t>
  </si>
  <si>
    <t>Protección y Conservación de Bienes inmuebles en la parte civico ceremonial del sitio.</t>
  </si>
  <si>
    <t>El Parque fue cerrado a partir del 16 de marzo hasta el 7 de septiembre de 2020. Fue reabierto siguiendo los protocolos de bioseguridad para evitar la propagación de COVID-19 con las indicaciones de MSPAS, MICUDE y CONAP.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</si>
</sst>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sz val="12"/>
      <color theme="1"/>
      <name val="Calibri"/>
      <family val="2"/>
      <scheme val="minor"/>
    </font>
    <font>
      <sz val="8"/>
      <color theme="1"/>
      <name val="Arial"/>
      <family val="2"/>
    </font>
    <font>
      <sz val="9"/>
      <color theme="1"/>
      <name val="Calibri"/>
      <family val="2"/>
      <scheme val="minor"/>
    </font>
    <font>
      <sz val="8"/>
      <color theme="1"/>
      <name val="Calibri"/>
      <family val="2"/>
      <scheme val="minor"/>
    </font>
    <font>
      <sz val="11"/>
      <color theme="1"/>
      <name val="Arial"/>
      <family val="2"/>
    </font>
    <font>
      <sz val="9"/>
      <color theme="1"/>
      <name val="Arial"/>
      <family val="2"/>
    </font>
    <font>
      <b/>
      <sz val="14"/>
      <color theme="1"/>
      <name val="Arial"/>
      <family val="2"/>
    </font>
    <font>
      <b/>
      <sz val="11"/>
      <color theme="1"/>
      <name val="Arial"/>
      <family val="2"/>
    </font>
    <font>
      <b/>
      <sz val="10"/>
      <color theme="1"/>
      <name val="Arial"/>
      <family val="2"/>
    </font>
    <font>
      <sz val="10"/>
      <color theme="1"/>
      <name val="Calibri"/>
      <family val="2"/>
      <scheme val="minor"/>
    </font>
    <font>
      <sz val="10"/>
      <color theme="1"/>
      <name val="Arial"/>
      <family val="2"/>
    </font>
    <font>
      <sz val="8.5"/>
      <color rgb="FF000000"/>
      <name val="Times New Roman"/>
      <family val="1"/>
    </font>
    <font>
      <sz val="9"/>
      <color rgb="FF000000"/>
      <name val="Times New Roman"/>
      <family val="1"/>
    </font>
    <font>
      <sz val="8"/>
      <color rgb="FF000000"/>
      <name val="Times New Roman"/>
      <family val="1"/>
    </font>
    <font>
      <i/>
      <sz val="8"/>
      <color rgb="FF000000"/>
      <name val="Times New Roman"/>
      <family val="1"/>
    </font>
    <font>
      <sz val="8"/>
      <color theme="1"/>
      <name val="Times New Roman"/>
      <family val="1"/>
    </font>
    <font>
      <sz val="9"/>
      <color theme="1"/>
      <name val="Times New Roman"/>
      <family val="1"/>
    </font>
    <font>
      <sz val="10"/>
      <color theme="1"/>
      <name val="Times New Roman"/>
      <family val="1"/>
    </font>
    <font>
      <sz val="8.5"/>
      <color theme="1"/>
      <name val="Times New Roman"/>
      <family val="1"/>
    </font>
    <font>
      <i/>
      <sz val="8"/>
      <color theme="1"/>
      <name val="Times New Roman"/>
      <family val="1"/>
    </font>
    <font>
      <b/>
      <sz val="11"/>
      <color theme="1"/>
      <name val="Calibri"/>
      <family val="2"/>
      <scheme val="minor"/>
    </font>
    <font>
      <sz val="10.5"/>
      <color rgb="FF000000"/>
      <name val="Times New Roman"/>
      <family val="1"/>
    </font>
    <font>
      <b/>
      <sz val="12"/>
      <color theme="1"/>
      <name val="Calibri"/>
      <family val="2"/>
      <scheme val="minor"/>
    </font>
    <font>
      <sz val="12"/>
      <color theme="1"/>
      <name val="Arial"/>
      <family val="2"/>
    </font>
    <font>
      <b/>
      <sz val="12"/>
      <color theme="1"/>
      <name val="Arial"/>
      <family val="2"/>
    </font>
    <font>
      <sz val="9"/>
      <color rgb="FF000000"/>
      <name val="Arial"/>
      <family val="2"/>
    </font>
    <font>
      <sz val="10"/>
      <color rgb="FF000000"/>
      <name val="Times New Roman"/>
      <family val="1"/>
    </font>
    <font>
      <sz val="14"/>
      <color theme="1"/>
      <name val="Arial"/>
      <family val="2"/>
    </font>
    <font>
      <sz val="14"/>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FFFFFF"/>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133">
    <xf numFmtId="0" fontId="0" fillId="0" borderId="0" xfId="0"/>
    <xf numFmtId="0" fontId="0" fillId="0" borderId="1" xfId="0" applyBorder="1"/>
    <xf numFmtId="0" fontId="0" fillId="0" borderId="1" xfId="0" applyBorder="1" applyAlignment="1">
      <alignment horizontal="center" vertical="center"/>
    </xf>
    <xf numFmtId="0" fontId="3" fillId="0" borderId="1" xfId="0" applyFont="1" applyBorder="1" applyAlignment="1">
      <alignment vertical="center" wrapText="1"/>
    </xf>
    <xf numFmtId="0" fontId="2" fillId="0" borderId="1" xfId="0" applyFont="1" applyBorder="1" applyAlignment="1">
      <alignment wrapText="1"/>
    </xf>
    <xf numFmtId="0" fontId="2" fillId="0" borderId="1" xfId="0" applyFont="1" applyBorder="1" applyAlignment="1">
      <alignment vertical="center" wrapText="1"/>
    </xf>
    <xf numFmtId="0" fontId="4" fillId="0" borderId="1" xfId="0" applyFont="1" applyBorder="1" applyAlignment="1">
      <alignment vertical="center" wrapText="1"/>
    </xf>
    <xf numFmtId="0" fontId="5" fillId="0" borderId="0" xfId="0" applyFont="1"/>
    <xf numFmtId="0" fontId="4" fillId="0" borderId="1" xfId="0" applyFont="1" applyBorder="1" applyAlignment="1">
      <alignment wrapText="1"/>
    </xf>
    <xf numFmtId="0" fontId="3" fillId="0" borderId="1" xfId="0" applyFont="1" applyBorder="1" applyAlignment="1">
      <alignment horizontal="center" vertical="center"/>
    </xf>
    <xf numFmtId="0" fontId="0" fillId="0" borderId="1" xfId="0" applyFill="1" applyBorder="1" applyAlignment="1">
      <alignment horizontal="center" vertical="center"/>
    </xf>
    <xf numFmtId="0" fontId="5" fillId="0" borderId="1" xfId="0" applyFont="1" applyBorder="1"/>
    <xf numFmtId="0" fontId="0" fillId="0" borderId="0" xfId="0" applyAlignment="1">
      <alignment horizontal="center" vertical="center"/>
    </xf>
    <xf numFmtId="0" fontId="7" fillId="0" borderId="0" xfId="0" applyFont="1"/>
    <xf numFmtId="0" fontId="5" fillId="0" borderId="1" xfId="0" applyFont="1" applyBorder="1" applyAlignment="1">
      <alignment horizontal="center" vertical="center"/>
    </xf>
    <xf numFmtId="0" fontId="6" fillId="0" borderId="1" xfId="0" applyFont="1" applyBorder="1" applyAlignment="1">
      <alignment vertical="center" wrapText="1"/>
    </xf>
    <xf numFmtId="0" fontId="5" fillId="0" borderId="1" xfId="0" applyFont="1" applyFill="1" applyBorder="1" applyAlignment="1">
      <alignment horizontal="center" vertical="center"/>
    </xf>
    <xf numFmtId="0" fontId="9" fillId="2" borderId="3" xfId="0" applyFont="1" applyFill="1" applyBorder="1" applyAlignment="1">
      <alignment horizontal="center" wrapText="1"/>
    </xf>
    <xf numFmtId="0" fontId="9" fillId="2" borderId="3" xfId="0" applyFont="1" applyFill="1" applyBorder="1" applyAlignment="1">
      <alignment horizontal="center" vertical="center" wrapText="1"/>
    </xf>
    <xf numFmtId="0" fontId="9" fillId="2" borderId="4" xfId="0" applyFont="1" applyFill="1" applyBorder="1" applyAlignment="1">
      <alignment vertical="center"/>
    </xf>
    <xf numFmtId="0" fontId="8" fillId="0" borderId="0" xfId="0" applyFont="1"/>
    <xf numFmtId="0" fontId="3" fillId="0" borderId="1" xfId="0" applyFont="1" applyBorder="1" applyAlignment="1">
      <alignment wrapText="1"/>
    </xf>
    <xf numFmtId="0" fontId="4" fillId="0" borderId="1" xfId="0" applyFont="1" applyBorder="1" applyAlignment="1">
      <alignment vertical="center"/>
    </xf>
    <xf numFmtId="0" fontId="10" fillId="0" borderId="1" xfId="0" applyFont="1" applyBorder="1" applyAlignment="1">
      <alignment vertical="center" wrapText="1"/>
    </xf>
    <xf numFmtId="0" fontId="4" fillId="0" borderId="1" xfId="0" applyNumberFormat="1" applyFont="1" applyBorder="1" applyAlignment="1">
      <alignment wrapText="1"/>
    </xf>
    <xf numFmtId="0" fontId="4" fillId="0" borderId="1" xfId="0" applyNumberFormat="1" applyFont="1" applyBorder="1" applyAlignment="1">
      <alignment vertical="center" wrapText="1"/>
    </xf>
    <xf numFmtId="0" fontId="10" fillId="0" borderId="1" xfId="0" applyFont="1" applyBorder="1" applyAlignment="1">
      <alignment horizontal="left"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10" fillId="0" borderId="1" xfId="0" applyFont="1" applyBorder="1" applyAlignment="1">
      <alignment horizontal="center" vertical="center"/>
    </xf>
    <xf numFmtId="0" fontId="2" fillId="0" borderId="1" xfId="0" applyFont="1" applyFill="1" applyBorder="1" applyAlignment="1">
      <alignment vertical="center" wrapText="1"/>
    </xf>
    <xf numFmtId="0" fontId="2" fillId="0" borderId="1" xfId="0" applyFont="1" applyBorder="1" applyAlignment="1">
      <alignment horizontal="left" vertical="center" wrapText="1"/>
    </xf>
    <xf numFmtId="0" fontId="9" fillId="2" borderId="2" xfId="0" applyFont="1" applyFill="1" applyBorder="1" applyAlignment="1">
      <alignment horizontal="center" vertical="center"/>
    </xf>
    <xf numFmtId="0" fontId="0" fillId="0" borderId="0" xfId="0" applyBorder="1"/>
    <xf numFmtId="0" fontId="0" fillId="0" borderId="0" xfId="0" applyBorder="1" applyAlignment="1">
      <alignment horizontal="center"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9" fillId="2" borderId="3" xfId="0" applyFont="1" applyFill="1" applyBorder="1" applyAlignment="1">
      <alignment vertical="center" wrapText="1"/>
    </xf>
    <xf numFmtId="0" fontId="6" fillId="0" borderId="1" xfId="0" applyFont="1" applyFill="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left" vertical="center" wrapText="1"/>
    </xf>
    <xf numFmtId="0" fontId="5" fillId="0" borderId="0" xfId="0" applyFont="1" applyFill="1" applyBorder="1" applyAlignment="1">
      <alignment horizontal="center" vertical="center"/>
    </xf>
    <xf numFmtId="0" fontId="5" fillId="0" borderId="0" xfId="0" applyFont="1" applyBorder="1"/>
    <xf numFmtId="0" fontId="4" fillId="0" borderId="0" xfId="0" applyFont="1" applyBorder="1" applyAlignment="1">
      <alignment vertical="center"/>
    </xf>
    <xf numFmtId="0" fontId="0" fillId="0" borderId="1" xfId="0" applyFont="1" applyFill="1" applyBorder="1" applyAlignment="1">
      <alignment horizontal="center" vertical="center"/>
    </xf>
    <xf numFmtId="0" fontId="3" fillId="0" borderId="1" xfId="0" applyFont="1" applyBorder="1" applyAlignment="1">
      <alignment horizontal="left" vertical="center"/>
    </xf>
    <xf numFmtId="0" fontId="2" fillId="0" borderId="6" xfId="0" applyFont="1" applyBorder="1" applyAlignment="1">
      <alignment vertical="center" wrapText="1"/>
    </xf>
    <xf numFmtId="0" fontId="5" fillId="0" borderId="0" xfId="0" applyFont="1" applyAlignment="1">
      <alignment vertical="center"/>
    </xf>
    <xf numFmtId="0" fontId="0" fillId="0" borderId="1" xfId="0" applyFont="1" applyFill="1" applyBorder="1" applyAlignment="1">
      <alignment vertical="center"/>
    </xf>
    <xf numFmtId="0" fontId="12" fillId="3" borderId="1" xfId="0" applyFont="1" applyFill="1" applyBorder="1" applyAlignment="1">
      <alignment horizontal="justify" vertical="center" wrapText="1"/>
    </xf>
    <xf numFmtId="0" fontId="13" fillId="0" borderId="1" xfId="0" applyFont="1" applyBorder="1" applyAlignment="1">
      <alignment horizontal="justify" vertical="center"/>
    </xf>
    <xf numFmtId="0" fontId="14" fillId="0" borderId="1" xfId="0" applyFont="1" applyBorder="1" applyAlignment="1">
      <alignment horizontal="justify" vertical="center"/>
    </xf>
    <xf numFmtId="0" fontId="11" fillId="0" borderId="1" xfId="0" applyFont="1" applyBorder="1" applyAlignment="1">
      <alignment vertical="center" wrapText="1"/>
    </xf>
    <xf numFmtId="0" fontId="12" fillId="3" borderId="1" xfId="0" applyFont="1" applyFill="1" applyBorder="1" applyAlignment="1">
      <alignment vertical="center" wrapText="1"/>
    </xf>
    <xf numFmtId="0" fontId="17" fillId="0" borderId="1" xfId="0" applyFont="1" applyBorder="1" applyAlignment="1">
      <alignment wrapText="1"/>
    </xf>
    <xf numFmtId="0" fontId="17" fillId="0" borderId="1" xfId="0" applyFont="1" applyBorder="1" applyAlignment="1">
      <alignment vertical="center" wrapText="1"/>
    </xf>
    <xf numFmtId="0" fontId="19" fillId="0" borderId="1" xfId="0" applyFont="1" applyBorder="1" applyAlignment="1">
      <alignment vertical="center" wrapText="1"/>
    </xf>
    <xf numFmtId="0" fontId="0" fillId="0" borderId="0" xfId="0" applyFill="1" applyBorder="1" applyAlignment="1">
      <alignment horizontal="center" vertical="center"/>
    </xf>
    <xf numFmtId="0" fontId="4" fillId="4" borderId="1" xfId="0" applyFont="1" applyFill="1" applyBorder="1" applyAlignment="1">
      <alignment vertical="center" wrapText="1"/>
    </xf>
    <xf numFmtId="0" fontId="3" fillId="4" borderId="1" xfId="0" applyFont="1" applyFill="1" applyBorder="1" applyAlignment="1">
      <alignment vertical="center" wrapText="1"/>
    </xf>
    <xf numFmtId="0" fontId="16" fillId="0" borderId="1" xfId="0" applyFont="1" applyBorder="1" applyAlignment="1">
      <alignment vertical="center" wrapText="1"/>
    </xf>
    <xf numFmtId="0" fontId="18" fillId="0" borderId="1" xfId="0" applyFont="1" applyBorder="1" applyAlignment="1">
      <alignment vertical="center" wrapText="1"/>
    </xf>
    <xf numFmtId="0" fontId="0" fillId="0" borderId="1" xfId="0" applyBorder="1" applyAlignment="1">
      <alignment vertical="center"/>
    </xf>
    <xf numFmtId="0" fontId="10" fillId="0" borderId="1" xfId="0" applyFont="1" applyBorder="1" applyAlignment="1">
      <alignment vertical="center"/>
    </xf>
    <xf numFmtId="0" fontId="3" fillId="0" borderId="1" xfId="0" applyFont="1" applyBorder="1" applyAlignment="1">
      <alignment vertical="center"/>
    </xf>
    <xf numFmtId="0" fontId="17" fillId="0" borderId="1" xfId="0" applyFont="1" applyFill="1" applyBorder="1" applyAlignment="1">
      <alignment vertical="center" wrapText="1"/>
    </xf>
    <xf numFmtId="0" fontId="4" fillId="0" borderId="1"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vertical="center" wrapText="1"/>
    </xf>
    <xf numFmtId="0" fontId="5" fillId="0" borderId="0" xfId="0" applyFont="1" applyBorder="1" applyAlignment="1">
      <alignment vertical="center"/>
    </xf>
    <xf numFmtId="0" fontId="0" fillId="0" borderId="0" xfId="0" applyAlignment="1">
      <alignment vertical="center"/>
    </xf>
    <xf numFmtId="0" fontId="2" fillId="0" borderId="1" xfId="0" applyFont="1" applyBorder="1" applyAlignment="1">
      <alignment horizontal="justify"/>
    </xf>
    <xf numFmtId="0" fontId="0" fillId="0" borderId="1" xfId="0" applyFill="1" applyBorder="1" applyAlignment="1">
      <alignment vertical="center"/>
    </xf>
    <xf numFmtId="0" fontId="21" fillId="0" borderId="0" xfId="0" applyFont="1"/>
    <xf numFmtId="0" fontId="2" fillId="0" borderId="1" xfId="0" applyFont="1" applyBorder="1" applyAlignment="1">
      <alignment horizontal="justify" vertical="center"/>
    </xf>
    <xf numFmtId="0" fontId="19" fillId="0" borderId="0" xfId="0" applyFont="1" applyBorder="1" applyAlignment="1">
      <alignment vertical="center" wrapText="1"/>
    </xf>
    <xf numFmtId="0" fontId="0" fillId="0" borderId="0" xfId="0" applyAlignment="1">
      <alignment horizontal="center"/>
    </xf>
    <xf numFmtId="2" fontId="0" fillId="0" borderId="0" xfId="0" applyNumberFormat="1"/>
    <xf numFmtId="2" fontId="0" fillId="0" borderId="0" xfId="0" applyNumberFormat="1" applyAlignment="1">
      <alignment horizontal="center" vertical="center"/>
    </xf>
    <xf numFmtId="2" fontId="0" fillId="0" borderId="0" xfId="0" applyNumberFormat="1" applyAlignment="1">
      <alignment horizontal="center"/>
    </xf>
    <xf numFmtId="0" fontId="22" fillId="0" borderId="0" xfId="0" applyFont="1" applyBorder="1" applyAlignment="1">
      <alignment horizontal="center" vertical="center" wrapText="1"/>
    </xf>
    <xf numFmtId="0" fontId="22" fillId="0" borderId="0" xfId="0" applyNumberFormat="1" applyFont="1" applyBorder="1" applyAlignment="1">
      <alignment horizontal="center" vertical="center" wrapText="1"/>
    </xf>
    <xf numFmtId="1" fontId="0" fillId="0" borderId="0" xfId="0" applyNumberFormat="1"/>
    <xf numFmtId="2" fontId="22" fillId="0" borderId="0" xfId="0" applyNumberFormat="1" applyFont="1" applyBorder="1" applyAlignment="1">
      <alignment horizontal="center" vertical="center" wrapText="1"/>
    </xf>
    <xf numFmtId="0" fontId="10" fillId="0" borderId="0" xfId="0" applyFont="1" applyAlignment="1">
      <alignment vertical="center" wrapText="1"/>
    </xf>
    <xf numFmtId="0" fontId="3" fillId="0" borderId="0" xfId="0" applyFont="1" applyAlignment="1">
      <alignment vertical="center" wrapText="1"/>
    </xf>
    <xf numFmtId="0" fontId="24" fillId="0" borderId="0" xfId="0" applyFont="1"/>
    <xf numFmtId="0" fontId="6" fillId="0" borderId="0" xfId="0" applyFont="1" applyAlignment="1">
      <alignment wrapText="1"/>
    </xf>
    <xf numFmtId="0" fontId="6" fillId="0" borderId="1" xfId="0" applyFont="1" applyBorder="1" applyAlignment="1">
      <alignment horizontal="justify" vertical="center"/>
    </xf>
    <xf numFmtId="0" fontId="1" fillId="0" borderId="0" xfId="0" applyFont="1" applyBorder="1" applyAlignment="1">
      <alignment vertical="center" wrapText="1"/>
    </xf>
    <xf numFmtId="0" fontId="24" fillId="0" borderId="0" xfId="0" applyFont="1" applyAlignment="1">
      <alignment vertical="center"/>
    </xf>
    <xf numFmtId="0" fontId="24" fillId="0" borderId="0" xfId="0" applyFont="1" applyAlignment="1">
      <alignment horizontal="left"/>
    </xf>
    <xf numFmtId="0" fontId="25" fillId="0" borderId="0" xfId="0" applyFont="1" applyAlignment="1"/>
    <xf numFmtId="0" fontId="25" fillId="0" borderId="0" xfId="0" applyFont="1"/>
    <xf numFmtId="0" fontId="26" fillId="0" borderId="0" xfId="0" applyFont="1" applyBorder="1" applyAlignment="1">
      <alignment horizontal="justify" vertical="center" wrapText="1"/>
    </xf>
    <xf numFmtId="0" fontId="26" fillId="0" borderId="1" xfId="0" applyFont="1" applyBorder="1" applyAlignment="1">
      <alignment horizontal="justify" vertical="center" wrapText="1"/>
    </xf>
    <xf numFmtId="0" fontId="0" fillId="0" borderId="6" xfId="0" applyBorder="1" applyAlignment="1">
      <alignment horizontal="center" vertical="center"/>
    </xf>
    <xf numFmtId="0" fontId="2" fillId="0" borderId="6" xfId="0" applyFont="1" applyBorder="1" applyAlignment="1">
      <alignment wrapText="1"/>
    </xf>
    <xf numFmtId="0" fontId="6" fillId="0" borderId="6" xfId="0" applyFont="1" applyBorder="1" applyAlignment="1">
      <alignment vertical="center" wrapText="1"/>
    </xf>
    <xf numFmtId="0" fontId="11" fillId="0" borderId="6" xfId="0" applyFont="1" applyBorder="1" applyAlignment="1">
      <alignment vertical="center" wrapText="1"/>
    </xf>
    <xf numFmtId="0" fontId="9" fillId="2" borderId="8" xfId="0" applyFont="1" applyFill="1" applyBorder="1" applyAlignment="1">
      <alignment horizontal="center" vertical="center"/>
    </xf>
    <xf numFmtId="0" fontId="9" fillId="2" borderId="9" xfId="0" applyFont="1" applyFill="1" applyBorder="1" applyAlignment="1">
      <alignment vertical="center" wrapText="1"/>
    </xf>
    <xf numFmtId="0" fontId="9" fillId="2" borderId="9" xfId="0" applyFont="1" applyFill="1" applyBorder="1" applyAlignment="1">
      <alignment horizontal="center" vertical="center" wrapText="1"/>
    </xf>
    <xf numFmtId="0" fontId="9" fillId="2" borderId="9" xfId="0" applyFont="1" applyFill="1" applyBorder="1" applyAlignment="1">
      <alignment horizontal="center" wrapText="1"/>
    </xf>
    <xf numFmtId="0" fontId="9" fillId="2" borderId="10" xfId="0" applyFont="1" applyFill="1" applyBorder="1" applyAlignment="1">
      <alignment vertical="center"/>
    </xf>
    <xf numFmtId="0" fontId="5" fillId="0" borderId="6" xfId="0" applyFont="1" applyBorder="1" applyAlignment="1">
      <alignment horizontal="center" vertical="center"/>
    </xf>
    <xf numFmtId="0" fontId="9" fillId="2" borderId="8" xfId="0" applyFont="1" applyFill="1" applyBorder="1" applyAlignment="1">
      <alignment vertical="center"/>
    </xf>
    <xf numFmtId="0" fontId="5" fillId="0" borderId="6" xfId="0" applyFont="1" applyBorder="1"/>
    <xf numFmtId="0" fontId="5" fillId="0" borderId="6" xfId="0" applyFont="1" applyFill="1" applyBorder="1" applyAlignment="1">
      <alignment horizontal="center" vertical="center"/>
    </xf>
    <xf numFmtId="0" fontId="2" fillId="0" borderId="6" xfId="0" applyFont="1" applyBorder="1" applyAlignment="1">
      <alignment horizontal="left" vertical="center" wrapText="1"/>
    </xf>
    <xf numFmtId="0" fontId="12" fillId="3" borderId="6" xfId="0" applyFont="1" applyFill="1" applyBorder="1" applyAlignment="1">
      <alignment horizontal="justify" vertical="center" wrapText="1"/>
    </xf>
    <xf numFmtId="0" fontId="27" fillId="3" borderId="1" xfId="0" applyFont="1" applyFill="1" applyBorder="1" applyAlignment="1">
      <alignment horizontal="justify" vertical="center" wrapText="1"/>
    </xf>
    <xf numFmtId="0" fontId="6" fillId="0" borderId="1" xfId="0" applyFont="1" applyFill="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0" xfId="0" applyFont="1" applyFill="1" applyBorder="1" applyAlignment="1">
      <alignment vertical="center" wrapText="1"/>
    </xf>
    <xf numFmtId="0" fontId="3" fillId="0" borderId="0" xfId="0" applyFont="1" applyBorder="1" applyAlignment="1">
      <alignment vertical="center" wrapText="1"/>
    </xf>
    <xf numFmtId="0" fontId="24" fillId="0" borderId="0" xfId="0" applyFont="1" applyBorder="1" applyAlignment="1">
      <alignment vertical="center" wrapText="1"/>
    </xf>
    <xf numFmtId="0" fontId="25" fillId="0" borderId="0" xfId="0" applyFont="1" applyAlignment="1">
      <alignment horizontal="left"/>
    </xf>
    <xf numFmtId="0" fontId="24" fillId="0" borderId="6" xfId="0" applyFont="1" applyBorder="1" applyAlignment="1">
      <alignment vertical="center" wrapText="1"/>
    </xf>
    <xf numFmtId="0" fontId="4" fillId="0" borderId="5" xfId="0" applyFont="1" applyFill="1" applyBorder="1" applyAlignment="1">
      <alignment vertical="center" wrapText="1"/>
    </xf>
    <xf numFmtId="0" fontId="1" fillId="0" borderId="0" xfId="0" applyFont="1" applyBorder="1" applyAlignment="1">
      <alignment vertical="center"/>
    </xf>
    <xf numFmtId="0" fontId="1" fillId="0" borderId="5" xfId="0" applyFont="1" applyBorder="1" applyAlignment="1">
      <alignment vertical="center"/>
    </xf>
    <xf numFmtId="0" fontId="3" fillId="0" borderId="0" xfId="0" applyFont="1" applyAlignment="1">
      <alignment wrapText="1"/>
    </xf>
    <xf numFmtId="0" fontId="0" fillId="0" borderId="1" xfId="0" applyFont="1" applyBorder="1" applyAlignment="1">
      <alignment vertical="center" wrapText="1"/>
    </xf>
    <xf numFmtId="0" fontId="0" fillId="2" borderId="9" xfId="0" applyFont="1" applyFill="1" applyBorder="1" applyAlignment="1">
      <alignment horizontal="center" vertical="center" wrapText="1"/>
    </xf>
    <xf numFmtId="0" fontId="25" fillId="0" borderId="0" xfId="0" applyFont="1" applyAlignment="1">
      <alignment vertical="center"/>
    </xf>
    <xf numFmtId="0" fontId="25" fillId="0" borderId="7" xfId="0" applyFont="1" applyBorder="1" applyAlignment="1">
      <alignment horizontal="left"/>
    </xf>
    <xf numFmtId="0" fontId="28" fillId="0" borderId="0" xfId="0" applyFont="1" applyAlignment="1">
      <alignment vertical="center"/>
    </xf>
    <xf numFmtId="0" fontId="29" fillId="0" borderId="0" xfId="0" applyFont="1" applyBorder="1" applyAlignment="1">
      <alignment vertical="center" wrapText="1"/>
    </xf>
    <xf numFmtId="0" fontId="7" fillId="0" borderId="0" xfId="0" applyFont="1" applyAlignment="1">
      <alignment vertical="center"/>
    </xf>
    <xf numFmtId="0" fontId="7" fillId="0" borderId="7" xfId="0" applyFont="1" applyBorder="1" applyAlignment="1">
      <alignment horizontal="left"/>
    </xf>
    <xf numFmtId="0" fontId="23" fillId="0" borderId="0" xfId="0" applyFont="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1"/>
  <sheetViews>
    <sheetView tabSelected="1" topLeftCell="A205" zoomScale="70" zoomScaleNormal="70" workbookViewId="0">
      <selection activeCell="D211" sqref="D211"/>
    </sheetView>
  </sheetViews>
  <sheetFormatPr baseColWidth="10" defaultRowHeight="15" x14ac:dyDescent="0.25"/>
  <cols>
    <col min="1" max="1" width="5.7109375" customWidth="1"/>
    <col min="2" max="2" width="26" customWidth="1"/>
    <col min="3" max="3" width="14.85546875" customWidth="1"/>
    <col min="4" max="4" width="32.42578125" style="70" customWidth="1"/>
    <col min="5" max="5" width="19.7109375" customWidth="1"/>
    <col min="6" max="6" width="17.7109375" customWidth="1"/>
    <col min="7" max="7" width="51.28515625" customWidth="1"/>
  </cols>
  <sheetData>
    <row r="1" spans="1:7" ht="18" x14ac:dyDescent="0.25">
      <c r="A1" s="13" t="s">
        <v>111</v>
      </c>
      <c r="B1" s="7"/>
      <c r="C1" s="7"/>
      <c r="D1" s="47"/>
      <c r="E1" s="7"/>
      <c r="F1" s="7"/>
      <c r="G1" s="7"/>
    </row>
    <row r="2" spans="1:7" ht="15.75" x14ac:dyDescent="0.25">
      <c r="A2" s="86" t="s">
        <v>346</v>
      </c>
      <c r="B2" s="86"/>
      <c r="C2" s="86"/>
      <c r="D2" s="90"/>
      <c r="E2" s="7"/>
      <c r="F2" s="7"/>
      <c r="G2" s="7"/>
    </row>
    <row r="3" spans="1:7" ht="15.75" x14ac:dyDescent="0.25">
      <c r="A3" s="86" t="s">
        <v>4</v>
      </c>
      <c r="B3" s="86"/>
      <c r="C3" s="86"/>
      <c r="D3" s="90"/>
      <c r="E3" s="7"/>
      <c r="F3" s="7"/>
      <c r="G3" s="7"/>
    </row>
    <row r="4" spans="1:7" ht="15.75" x14ac:dyDescent="0.25">
      <c r="A4" s="93" t="s">
        <v>335</v>
      </c>
      <c r="B4" s="86"/>
      <c r="C4" s="86"/>
      <c r="D4" s="90"/>
      <c r="E4" s="7"/>
      <c r="F4" s="7"/>
      <c r="G4" s="7"/>
    </row>
    <row r="5" spans="1:7" ht="16.5" thickBot="1" x14ac:dyDescent="0.3">
      <c r="A5" s="93" t="s">
        <v>25</v>
      </c>
      <c r="B5" s="86"/>
      <c r="C5" s="86"/>
      <c r="D5" s="90"/>
      <c r="E5" s="7"/>
      <c r="F5" s="7"/>
      <c r="G5" s="7"/>
    </row>
    <row r="6" spans="1:7" ht="42.75" customHeight="1" thickBot="1" x14ac:dyDescent="0.3">
      <c r="A6" s="106" t="s">
        <v>0</v>
      </c>
      <c r="B6" s="101" t="s">
        <v>1</v>
      </c>
      <c r="C6" s="102" t="s">
        <v>2</v>
      </c>
      <c r="D6" s="125" t="s">
        <v>473</v>
      </c>
      <c r="E6" s="102" t="s">
        <v>113</v>
      </c>
      <c r="F6" s="102" t="s">
        <v>5</v>
      </c>
      <c r="G6" s="104" t="s">
        <v>6</v>
      </c>
    </row>
    <row r="7" spans="1:7" ht="53.25" customHeight="1" x14ac:dyDescent="0.25">
      <c r="A7" s="105" t="s">
        <v>8</v>
      </c>
      <c r="B7" s="98" t="s">
        <v>9</v>
      </c>
      <c r="C7" s="98" t="s">
        <v>10</v>
      </c>
      <c r="D7" s="98" t="s">
        <v>11</v>
      </c>
      <c r="E7" s="46" t="s">
        <v>144</v>
      </c>
      <c r="F7" s="105">
        <v>100</v>
      </c>
      <c r="G7" s="46" t="s">
        <v>112</v>
      </c>
    </row>
    <row r="8" spans="1:7" ht="48" customHeight="1" x14ac:dyDescent="0.25">
      <c r="A8" s="14" t="s">
        <v>15</v>
      </c>
      <c r="B8" s="11"/>
      <c r="C8" s="15" t="s">
        <v>174</v>
      </c>
      <c r="D8" s="5" t="s">
        <v>95</v>
      </c>
      <c r="E8" s="5" t="s">
        <v>146</v>
      </c>
      <c r="F8" s="14">
        <v>90</v>
      </c>
      <c r="G8" s="5" t="s">
        <v>173</v>
      </c>
    </row>
    <row r="9" spans="1:7" ht="49.5" customHeight="1" x14ac:dyDescent="0.25">
      <c r="A9" s="14" t="s">
        <v>16</v>
      </c>
      <c r="B9" s="11"/>
      <c r="C9" s="15" t="s">
        <v>10</v>
      </c>
      <c r="D9" s="5" t="s">
        <v>145</v>
      </c>
      <c r="E9" s="5" t="s">
        <v>414</v>
      </c>
      <c r="F9" s="14">
        <v>45</v>
      </c>
      <c r="G9" s="5" t="s">
        <v>110</v>
      </c>
    </row>
    <row r="10" spans="1:7" ht="60" customHeight="1" x14ac:dyDescent="0.25">
      <c r="A10" s="14" t="s">
        <v>17</v>
      </c>
      <c r="B10" s="11"/>
      <c r="C10" s="15" t="s">
        <v>10</v>
      </c>
      <c r="D10" s="6" t="s">
        <v>351</v>
      </c>
      <c r="E10" s="5" t="s">
        <v>352</v>
      </c>
      <c r="F10" s="14">
        <v>25</v>
      </c>
      <c r="G10" s="5" t="s">
        <v>415</v>
      </c>
    </row>
    <row r="11" spans="1:7" ht="61.5" customHeight="1" x14ac:dyDescent="0.25">
      <c r="A11" s="14" t="s">
        <v>18</v>
      </c>
      <c r="B11" s="11"/>
      <c r="C11" s="15" t="s">
        <v>26</v>
      </c>
      <c r="D11" s="3" t="s">
        <v>349</v>
      </c>
      <c r="E11" s="5" t="s">
        <v>114</v>
      </c>
      <c r="F11" s="14">
        <v>25</v>
      </c>
      <c r="G11" s="5" t="s">
        <v>415</v>
      </c>
    </row>
    <row r="12" spans="1:7" ht="51.75" customHeight="1" x14ac:dyDescent="0.25">
      <c r="A12" s="14" t="s">
        <v>19</v>
      </c>
      <c r="B12" s="11"/>
      <c r="C12" s="15" t="s">
        <v>26</v>
      </c>
      <c r="D12" s="5" t="s">
        <v>350</v>
      </c>
      <c r="E12" s="5" t="s">
        <v>115</v>
      </c>
      <c r="F12" s="14">
        <v>25</v>
      </c>
      <c r="G12" s="5" t="s">
        <v>14</v>
      </c>
    </row>
    <row r="13" spans="1:7" ht="55.5" customHeight="1" x14ac:dyDescent="0.25">
      <c r="A13" s="14" t="s">
        <v>20</v>
      </c>
      <c r="B13" s="11"/>
      <c r="C13" s="15" t="s">
        <v>26</v>
      </c>
      <c r="D13" s="5" t="s">
        <v>348</v>
      </c>
      <c r="E13" s="5" t="s">
        <v>353</v>
      </c>
      <c r="F13" s="14">
        <v>55</v>
      </c>
      <c r="G13" s="5" t="s">
        <v>416</v>
      </c>
    </row>
    <row r="14" spans="1:7" ht="68.25" thickBot="1" x14ac:dyDescent="0.3">
      <c r="A14" s="16" t="s">
        <v>21</v>
      </c>
      <c r="B14" s="11"/>
      <c r="C14" s="15" t="s">
        <v>26</v>
      </c>
      <c r="D14" s="5" t="s">
        <v>347</v>
      </c>
      <c r="E14" s="5" t="s">
        <v>116</v>
      </c>
      <c r="F14" s="14">
        <v>55</v>
      </c>
      <c r="G14" s="5" t="s">
        <v>417</v>
      </c>
    </row>
    <row r="15" spans="1:7" ht="48.75" customHeight="1" thickBot="1" x14ac:dyDescent="0.3">
      <c r="A15" s="106" t="s">
        <v>0</v>
      </c>
      <c r="B15" s="101" t="s">
        <v>1</v>
      </c>
      <c r="C15" s="102" t="s">
        <v>2</v>
      </c>
      <c r="D15" s="102" t="s">
        <v>3</v>
      </c>
      <c r="E15" s="102" t="s">
        <v>113</v>
      </c>
      <c r="F15" s="102" t="s">
        <v>5</v>
      </c>
      <c r="G15" s="104" t="s">
        <v>6</v>
      </c>
    </row>
    <row r="16" spans="1:7" ht="55.5" customHeight="1" x14ac:dyDescent="0.25">
      <c r="A16" s="105" t="s">
        <v>22</v>
      </c>
      <c r="B16" s="107"/>
      <c r="C16" s="98" t="s">
        <v>149</v>
      </c>
      <c r="D16" s="46" t="s">
        <v>96</v>
      </c>
      <c r="E16" s="46" t="s">
        <v>354</v>
      </c>
      <c r="F16" s="108">
        <v>25</v>
      </c>
      <c r="G16" s="109" t="s">
        <v>355</v>
      </c>
    </row>
    <row r="17" spans="1:7" ht="48" customHeight="1" x14ac:dyDescent="0.25">
      <c r="A17" s="16" t="s">
        <v>23</v>
      </c>
      <c r="B17" s="11"/>
      <c r="C17" s="15" t="s">
        <v>10</v>
      </c>
      <c r="D17" s="5" t="s">
        <v>12</v>
      </c>
      <c r="E17" s="5" t="s">
        <v>418</v>
      </c>
      <c r="F17" s="14">
        <v>90</v>
      </c>
      <c r="G17" s="31" t="s">
        <v>419</v>
      </c>
    </row>
    <row r="18" spans="1:7" ht="63" customHeight="1" x14ac:dyDescent="0.25">
      <c r="A18" s="16" t="s">
        <v>28</v>
      </c>
      <c r="B18" s="74" t="s">
        <v>27</v>
      </c>
      <c r="C18" s="5" t="s">
        <v>30</v>
      </c>
      <c r="D18" s="15" t="s">
        <v>176</v>
      </c>
      <c r="E18" s="27" t="s">
        <v>117</v>
      </c>
      <c r="F18" s="2">
        <v>45</v>
      </c>
      <c r="G18" s="5" t="s">
        <v>420</v>
      </c>
    </row>
    <row r="19" spans="1:7" ht="46.5" customHeight="1" x14ac:dyDescent="0.25">
      <c r="A19" s="16" t="s">
        <v>175</v>
      </c>
      <c r="B19" s="71"/>
      <c r="C19" s="5" t="s">
        <v>30</v>
      </c>
      <c r="D19" s="5" t="s">
        <v>424</v>
      </c>
      <c r="E19" s="5" t="s">
        <v>117</v>
      </c>
      <c r="F19" s="14">
        <v>75</v>
      </c>
      <c r="G19" s="5" t="s">
        <v>421</v>
      </c>
    </row>
    <row r="20" spans="1:7" ht="30" customHeight="1" x14ac:dyDescent="0.25">
      <c r="A20" s="14" t="s">
        <v>31</v>
      </c>
      <c r="B20" s="11"/>
      <c r="C20" s="5" t="s">
        <v>30</v>
      </c>
      <c r="D20" s="5" t="s">
        <v>356</v>
      </c>
      <c r="E20" s="5" t="s">
        <v>117</v>
      </c>
      <c r="F20" s="14">
        <v>90</v>
      </c>
      <c r="G20" s="5" t="s">
        <v>422</v>
      </c>
    </row>
    <row r="21" spans="1:7" ht="32.25" customHeight="1" x14ac:dyDescent="0.25">
      <c r="A21" s="14" t="s">
        <v>32</v>
      </c>
      <c r="B21" s="11"/>
      <c r="C21" s="5" t="s">
        <v>30</v>
      </c>
      <c r="D21" s="5" t="s">
        <v>177</v>
      </c>
      <c r="E21" s="5" t="s">
        <v>117</v>
      </c>
      <c r="F21" s="14">
        <v>20</v>
      </c>
      <c r="G21" s="5" t="s">
        <v>485</v>
      </c>
    </row>
    <row r="22" spans="1:7" ht="29.25" customHeight="1" x14ac:dyDescent="0.25">
      <c r="A22" s="16" t="s">
        <v>34</v>
      </c>
      <c r="B22" s="11"/>
      <c r="C22" s="5" t="s">
        <v>30</v>
      </c>
      <c r="D22" s="5" t="s">
        <v>178</v>
      </c>
      <c r="E22" s="5" t="s">
        <v>117</v>
      </c>
      <c r="F22" s="14">
        <v>35</v>
      </c>
      <c r="G22" s="5" t="s">
        <v>423</v>
      </c>
    </row>
    <row r="23" spans="1:7" ht="36" customHeight="1" x14ac:dyDescent="0.25">
      <c r="A23" s="14" t="s">
        <v>35</v>
      </c>
      <c r="B23" s="11"/>
      <c r="C23" s="5" t="s">
        <v>30</v>
      </c>
      <c r="D23" s="5" t="s">
        <v>33</v>
      </c>
      <c r="E23" s="5" t="s">
        <v>117</v>
      </c>
      <c r="F23" s="14">
        <v>85</v>
      </c>
      <c r="G23" s="5" t="s">
        <v>147</v>
      </c>
    </row>
    <row r="24" spans="1:7" ht="29.25" customHeight="1" x14ac:dyDescent="0.25">
      <c r="A24" s="14" t="s">
        <v>36</v>
      </c>
      <c r="B24" s="11"/>
      <c r="C24" s="5" t="s">
        <v>30</v>
      </c>
      <c r="D24" s="5" t="s">
        <v>179</v>
      </c>
      <c r="E24" s="5" t="s">
        <v>117</v>
      </c>
      <c r="F24" s="14">
        <v>75</v>
      </c>
      <c r="G24" s="5" t="s">
        <v>180</v>
      </c>
    </row>
    <row r="25" spans="1:7" ht="45" customHeight="1" x14ac:dyDescent="0.25">
      <c r="A25" s="14" t="s">
        <v>357</v>
      </c>
      <c r="B25" s="11"/>
      <c r="C25" s="5" t="s">
        <v>30</v>
      </c>
      <c r="D25" s="5" t="s">
        <v>358</v>
      </c>
      <c r="E25" s="5" t="s">
        <v>118</v>
      </c>
      <c r="F25" s="2">
        <v>70</v>
      </c>
      <c r="G25" s="5" t="s">
        <v>359</v>
      </c>
    </row>
    <row r="26" spans="1:7" ht="47.25" customHeight="1" x14ac:dyDescent="0.25">
      <c r="A26" s="14" t="s">
        <v>38</v>
      </c>
      <c r="B26" s="11"/>
      <c r="C26" s="5" t="s">
        <v>30</v>
      </c>
      <c r="D26" s="5" t="s">
        <v>181</v>
      </c>
      <c r="E26" s="5" t="s">
        <v>117</v>
      </c>
      <c r="F26" s="2">
        <v>90</v>
      </c>
      <c r="G26" s="5" t="s">
        <v>182</v>
      </c>
    </row>
    <row r="27" spans="1:7" ht="50.25" customHeight="1" thickBot="1" x14ac:dyDescent="0.3">
      <c r="A27" s="14" t="s">
        <v>39</v>
      </c>
      <c r="B27" s="11"/>
      <c r="C27" s="5" t="s">
        <v>30</v>
      </c>
      <c r="D27" s="5" t="s">
        <v>184</v>
      </c>
      <c r="E27" s="5" t="s">
        <v>117</v>
      </c>
      <c r="F27" s="2">
        <v>55</v>
      </c>
      <c r="G27" s="5" t="s">
        <v>185</v>
      </c>
    </row>
    <row r="28" spans="1:7" ht="45" customHeight="1" thickBot="1" x14ac:dyDescent="0.3">
      <c r="A28" s="106" t="s">
        <v>0</v>
      </c>
      <c r="B28" s="101" t="s">
        <v>1</v>
      </c>
      <c r="C28" s="102" t="s">
        <v>2</v>
      </c>
      <c r="D28" s="102" t="s">
        <v>3</v>
      </c>
      <c r="E28" s="102" t="s">
        <v>113</v>
      </c>
      <c r="F28" s="102" t="s">
        <v>5</v>
      </c>
      <c r="G28" s="104" t="s">
        <v>6</v>
      </c>
    </row>
    <row r="29" spans="1:7" ht="41.25" customHeight="1" x14ac:dyDescent="0.25">
      <c r="A29" s="105" t="s">
        <v>40</v>
      </c>
      <c r="B29" s="107"/>
      <c r="C29" s="46" t="s">
        <v>30</v>
      </c>
      <c r="D29" s="46" t="s">
        <v>186</v>
      </c>
      <c r="E29" s="46" t="s">
        <v>117</v>
      </c>
      <c r="F29" s="96">
        <v>45</v>
      </c>
      <c r="G29" s="46" t="s">
        <v>187</v>
      </c>
    </row>
    <row r="30" spans="1:7" ht="48" customHeight="1" x14ac:dyDescent="0.25">
      <c r="A30" s="2" t="s">
        <v>41</v>
      </c>
      <c r="B30" s="6" t="s">
        <v>188</v>
      </c>
      <c r="C30" s="5" t="s">
        <v>10</v>
      </c>
      <c r="D30" s="30" t="s">
        <v>94</v>
      </c>
      <c r="E30" s="30" t="s">
        <v>117</v>
      </c>
      <c r="F30" s="2">
        <v>0</v>
      </c>
      <c r="G30" s="5" t="s">
        <v>360</v>
      </c>
    </row>
    <row r="31" spans="1:7" ht="55.5" customHeight="1" x14ac:dyDescent="0.25">
      <c r="A31" s="2" t="s">
        <v>43</v>
      </c>
      <c r="B31" s="5" t="s">
        <v>42</v>
      </c>
      <c r="C31" s="5" t="s">
        <v>10</v>
      </c>
      <c r="D31" s="5" t="s">
        <v>148</v>
      </c>
      <c r="E31" s="5" t="s">
        <v>119</v>
      </c>
      <c r="F31" s="2">
        <v>100</v>
      </c>
      <c r="G31" s="5" t="s">
        <v>97</v>
      </c>
    </row>
    <row r="32" spans="1:7" ht="47.25" customHeight="1" x14ac:dyDescent="0.25">
      <c r="A32" s="2" t="s">
        <v>44</v>
      </c>
      <c r="B32" s="1"/>
      <c r="C32" s="5" t="s">
        <v>10</v>
      </c>
      <c r="D32" s="5" t="s">
        <v>98</v>
      </c>
      <c r="E32" s="5" t="s">
        <v>120</v>
      </c>
      <c r="F32" s="2">
        <v>0</v>
      </c>
      <c r="G32" s="5" t="s">
        <v>361</v>
      </c>
    </row>
    <row r="33" spans="1:7" ht="40.5" customHeight="1" x14ac:dyDescent="0.25">
      <c r="A33" s="2" t="s">
        <v>47</v>
      </c>
      <c r="B33" s="1"/>
      <c r="C33" s="5" t="s">
        <v>10</v>
      </c>
      <c r="D33" s="6" t="s">
        <v>189</v>
      </c>
      <c r="E33" s="5" t="s">
        <v>121</v>
      </c>
      <c r="F33" s="10">
        <v>75</v>
      </c>
      <c r="G33" s="5" t="s">
        <v>361</v>
      </c>
    </row>
    <row r="34" spans="1:7" ht="45.75" customHeight="1" x14ac:dyDescent="0.25">
      <c r="A34" s="2" t="s">
        <v>71</v>
      </c>
      <c r="B34" s="1"/>
      <c r="C34" s="5" t="s">
        <v>190</v>
      </c>
      <c r="D34" s="5" t="s">
        <v>99</v>
      </c>
      <c r="E34" s="5" t="s">
        <v>121</v>
      </c>
      <c r="F34" s="2">
        <v>100</v>
      </c>
      <c r="G34" s="5" t="s">
        <v>520</v>
      </c>
    </row>
    <row r="35" spans="1:7" ht="51" customHeight="1" x14ac:dyDescent="0.25">
      <c r="A35" s="2" t="s">
        <v>193</v>
      </c>
      <c r="B35" s="1"/>
      <c r="C35" s="5" t="s">
        <v>10</v>
      </c>
      <c r="D35" s="5" t="s">
        <v>191</v>
      </c>
      <c r="E35" s="5" t="s">
        <v>121</v>
      </c>
      <c r="F35" s="2">
        <v>100</v>
      </c>
      <c r="G35" s="5" t="s">
        <v>192</v>
      </c>
    </row>
    <row r="36" spans="1:7" ht="58.5" customHeight="1" x14ac:dyDescent="0.25">
      <c r="A36" s="2" t="s">
        <v>194</v>
      </c>
      <c r="B36" s="1"/>
      <c r="C36" s="30" t="s">
        <v>30</v>
      </c>
      <c r="D36" s="6" t="s">
        <v>195</v>
      </c>
      <c r="E36" s="30" t="s">
        <v>121</v>
      </c>
      <c r="F36" s="10">
        <v>100</v>
      </c>
      <c r="G36" s="30" t="s">
        <v>196</v>
      </c>
    </row>
    <row r="37" spans="1:7" ht="92.25" customHeight="1" thickBot="1" x14ac:dyDescent="0.3">
      <c r="A37" s="2" t="s">
        <v>197</v>
      </c>
      <c r="B37" s="1"/>
      <c r="C37" s="5" t="s">
        <v>30</v>
      </c>
      <c r="D37" s="5" t="s">
        <v>198</v>
      </c>
      <c r="E37" s="5" t="s">
        <v>122</v>
      </c>
      <c r="F37" s="2">
        <v>100</v>
      </c>
      <c r="G37" s="5" t="s">
        <v>45</v>
      </c>
    </row>
    <row r="38" spans="1:7" ht="67.5" customHeight="1" thickBot="1" x14ac:dyDescent="0.3">
      <c r="A38" s="106" t="s">
        <v>0</v>
      </c>
      <c r="B38" s="101" t="s">
        <v>1</v>
      </c>
      <c r="C38" s="102" t="s">
        <v>2</v>
      </c>
      <c r="D38" s="102" t="s">
        <v>3</v>
      </c>
      <c r="E38" s="102" t="s">
        <v>113</v>
      </c>
      <c r="F38" s="102" t="s">
        <v>5</v>
      </c>
      <c r="G38" s="104" t="s">
        <v>6</v>
      </c>
    </row>
    <row r="39" spans="1:7" ht="72.75" customHeight="1" x14ac:dyDescent="0.25">
      <c r="A39" s="96" t="s">
        <v>48</v>
      </c>
      <c r="B39" s="46" t="s">
        <v>46</v>
      </c>
      <c r="C39" s="46" t="s">
        <v>199</v>
      </c>
      <c r="D39" s="46" t="s">
        <v>52</v>
      </c>
      <c r="E39" s="46" t="s">
        <v>123</v>
      </c>
      <c r="F39" s="96">
        <v>100</v>
      </c>
      <c r="G39" s="46" t="s">
        <v>56</v>
      </c>
    </row>
    <row r="40" spans="1:7" ht="102" customHeight="1" x14ac:dyDescent="0.25">
      <c r="A40" s="2" t="s">
        <v>50</v>
      </c>
      <c r="B40" s="5" t="s">
        <v>49</v>
      </c>
      <c r="C40" s="5" t="s">
        <v>199</v>
      </c>
      <c r="D40" s="5" t="s">
        <v>363</v>
      </c>
      <c r="E40" s="5" t="s">
        <v>123</v>
      </c>
      <c r="F40" s="2">
        <v>65</v>
      </c>
      <c r="G40" s="5" t="s">
        <v>362</v>
      </c>
    </row>
    <row r="41" spans="1:7" ht="74.25" customHeight="1" x14ac:dyDescent="0.25">
      <c r="A41" s="2" t="s">
        <v>51</v>
      </c>
      <c r="B41" s="5" t="s">
        <v>201</v>
      </c>
      <c r="C41" s="5" t="s">
        <v>202</v>
      </c>
      <c r="D41" s="5" t="s">
        <v>200</v>
      </c>
      <c r="E41" s="5" t="s">
        <v>123</v>
      </c>
      <c r="F41" s="2">
        <v>95</v>
      </c>
      <c r="G41" s="88" t="s">
        <v>362</v>
      </c>
    </row>
    <row r="42" spans="1:7" ht="74.25" customHeight="1" x14ac:dyDescent="0.25">
      <c r="A42" s="2" t="s">
        <v>54</v>
      </c>
      <c r="B42" s="5"/>
      <c r="C42" s="5" t="s">
        <v>202</v>
      </c>
      <c r="D42" s="5" t="s">
        <v>205</v>
      </c>
      <c r="E42" s="5" t="s">
        <v>123</v>
      </c>
      <c r="F42" s="2">
        <v>25</v>
      </c>
      <c r="G42" s="15" t="s">
        <v>364</v>
      </c>
    </row>
    <row r="43" spans="1:7" ht="69" customHeight="1" x14ac:dyDescent="0.25">
      <c r="A43" s="2" t="s">
        <v>55</v>
      </c>
      <c r="B43" s="1"/>
      <c r="C43" s="5" t="s">
        <v>10</v>
      </c>
      <c r="D43" s="5" t="s">
        <v>208</v>
      </c>
      <c r="E43" s="5" t="s">
        <v>365</v>
      </c>
      <c r="F43" s="2">
        <v>40</v>
      </c>
      <c r="G43" s="5" t="s">
        <v>366</v>
      </c>
    </row>
    <row r="44" spans="1:7" ht="93.75" customHeight="1" thickBot="1" x14ac:dyDescent="0.3">
      <c r="A44" s="2" t="s">
        <v>203</v>
      </c>
      <c r="B44" s="4"/>
      <c r="C44" s="5" t="s">
        <v>204</v>
      </c>
      <c r="D44" s="49" t="s">
        <v>210</v>
      </c>
      <c r="E44" s="5" t="s">
        <v>157</v>
      </c>
      <c r="F44" s="2">
        <v>35</v>
      </c>
      <c r="G44" s="5" t="s">
        <v>211</v>
      </c>
    </row>
    <row r="45" spans="1:7" ht="57" customHeight="1" thickBot="1" x14ac:dyDescent="0.3">
      <c r="A45" s="106" t="s">
        <v>0</v>
      </c>
      <c r="B45" s="101" t="s">
        <v>1</v>
      </c>
      <c r="C45" s="102" t="s">
        <v>2</v>
      </c>
      <c r="D45" s="102" t="s">
        <v>3</v>
      </c>
      <c r="E45" s="102" t="s">
        <v>113</v>
      </c>
      <c r="F45" s="102" t="s">
        <v>5</v>
      </c>
      <c r="G45" s="104" t="s">
        <v>6</v>
      </c>
    </row>
    <row r="46" spans="1:7" ht="57" customHeight="1" x14ac:dyDescent="0.25">
      <c r="A46" s="96" t="s">
        <v>207</v>
      </c>
      <c r="B46" s="46" t="s">
        <v>212</v>
      </c>
      <c r="C46" s="46" t="s">
        <v>204</v>
      </c>
      <c r="D46" s="110" t="s">
        <v>367</v>
      </c>
      <c r="E46" s="46" t="s">
        <v>368</v>
      </c>
      <c r="F46" s="96">
        <v>35</v>
      </c>
      <c r="G46" s="46" t="s">
        <v>521</v>
      </c>
    </row>
    <row r="47" spans="1:7" ht="72.75" customHeight="1" x14ac:dyDescent="0.25">
      <c r="A47" s="2" t="s">
        <v>209</v>
      </c>
      <c r="B47" s="1"/>
      <c r="C47" s="5" t="s">
        <v>213</v>
      </c>
      <c r="D47" s="5" t="s">
        <v>53</v>
      </c>
      <c r="E47" s="5" t="s">
        <v>124</v>
      </c>
      <c r="F47" s="2">
        <v>100</v>
      </c>
      <c r="G47" s="15" t="s">
        <v>150</v>
      </c>
    </row>
    <row r="48" spans="1:7" ht="78.75" x14ac:dyDescent="0.25">
      <c r="A48" s="2" t="s">
        <v>214</v>
      </c>
      <c r="B48" s="1"/>
      <c r="C48" s="5" t="s">
        <v>30</v>
      </c>
      <c r="D48" s="51" t="s">
        <v>215</v>
      </c>
      <c r="E48" s="5" t="s">
        <v>216</v>
      </c>
      <c r="F48" s="2">
        <v>10</v>
      </c>
      <c r="G48" s="15" t="s">
        <v>217</v>
      </c>
    </row>
    <row r="49" spans="1:7" ht="45" x14ac:dyDescent="0.25">
      <c r="A49" s="2" t="s">
        <v>218</v>
      </c>
      <c r="B49" s="1"/>
      <c r="C49" s="5" t="s">
        <v>204</v>
      </c>
      <c r="D49" s="5" t="s">
        <v>219</v>
      </c>
      <c r="E49" s="5" t="s">
        <v>425</v>
      </c>
      <c r="F49" s="2">
        <v>35</v>
      </c>
      <c r="G49" s="5" t="s">
        <v>426</v>
      </c>
    </row>
    <row r="50" spans="1:7" x14ac:dyDescent="0.25">
      <c r="A50" s="34"/>
      <c r="B50" s="33"/>
      <c r="C50" s="35"/>
      <c r="D50" s="35"/>
      <c r="E50" s="35"/>
      <c r="F50" s="34"/>
      <c r="G50" s="35"/>
    </row>
    <row r="51" spans="1:7" x14ac:dyDescent="0.25">
      <c r="A51" s="34"/>
      <c r="B51" s="33"/>
      <c r="C51" s="35"/>
      <c r="D51" s="35"/>
      <c r="E51" s="35"/>
      <c r="F51" s="34"/>
      <c r="G51" s="35"/>
    </row>
    <row r="52" spans="1:7" x14ac:dyDescent="0.25">
      <c r="A52" s="34"/>
      <c r="B52" s="33"/>
      <c r="C52" s="35"/>
      <c r="D52" s="35"/>
      <c r="E52" s="35"/>
      <c r="F52" s="34"/>
      <c r="G52" s="35"/>
    </row>
    <row r="53" spans="1:7" x14ac:dyDescent="0.25">
      <c r="A53" s="34"/>
      <c r="B53" s="33"/>
      <c r="C53" s="35"/>
      <c r="D53" s="35"/>
      <c r="E53" s="35"/>
      <c r="F53" s="34"/>
      <c r="G53" s="35"/>
    </row>
    <row r="54" spans="1:7" ht="39.75" customHeight="1" x14ac:dyDescent="0.25">
      <c r="A54" s="34"/>
      <c r="B54" s="33"/>
      <c r="C54" s="35"/>
      <c r="D54" s="35"/>
      <c r="E54" s="35"/>
      <c r="F54" s="34"/>
      <c r="G54" s="35"/>
    </row>
    <row r="55" spans="1:7" x14ac:dyDescent="0.25">
      <c r="A55" s="34"/>
      <c r="B55" s="33"/>
      <c r="C55" s="35"/>
      <c r="D55" s="35"/>
      <c r="E55" s="35"/>
      <c r="F55" s="34"/>
      <c r="G55" s="35"/>
    </row>
    <row r="56" spans="1:7" x14ac:dyDescent="0.25">
      <c r="A56" s="34"/>
      <c r="B56" s="33"/>
      <c r="C56" s="35"/>
      <c r="D56" s="35"/>
      <c r="E56" s="35"/>
      <c r="F56" s="34"/>
      <c r="G56" s="35"/>
    </row>
    <row r="57" spans="1:7" x14ac:dyDescent="0.25">
      <c r="A57" s="34"/>
      <c r="B57" s="33"/>
      <c r="C57" s="35"/>
      <c r="D57" s="35"/>
      <c r="E57" s="35"/>
      <c r="F57" s="34"/>
      <c r="G57" s="35"/>
    </row>
    <row r="58" spans="1:7" x14ac:dyDescent="0.25">
      <c r="A58" s="34"/>
      <c r="B58" s="33"/>
      <c r="C58" s="35"/>
      <c r="D58" s="35"/>
      <c r="E58" s="35"/>
      <c r="F58" s="34"/>
      <c r="G58" s="35"/>
    </row>
    <row r="59" spans="1:7" x14ac:dyDescent="0.25">
      <c r="A59" s="34"/>
      <c r="B59" s="33"/>
      <c r="C59" s="35"/>
      <c r="D59" s="35"/>
      <c r="E59" s="35"/>
      <c r="F59" s="34"/>
      <c r="G59" s="35"/>
    </row>
    <row r="60" spans="1:7" x14ac:dyDescent="0.25">
      <c r="A60" s="34"/>
      <c r="B60" s="33"/>
      <c r="C60" s="35"/>
      <c r="D60" s="35"/>
      <c r="E60" s="35"/>
      <c r="F60" s="34"/>
      <c r="G60" s="35"/>
    </row>
    <row r="61" spans="1:7" ht="17.25" customHeight="1" x14ac:dyDescent="0.25">
      <c r="A61" s="34"/>
      <c r="B61" s="33"/>
      <c r="C61" s="35"/>
      <c r="D61" s="35"/>
      <c r="E61" s="35"/>
      <c r="F61" s="34"/>
      <c r="G61" s="35"/>
    </row>
    <row r="62" spans="1:7" ht="17.25" customHeight="1" x14ac:dyDescent="0.25">
      <c r="A62" s="34"/>
      <c r="B62" s="33"/>
      <c r="C62" s="35"/>
      <c r="D62" s="35"/>
      <c r="E62" s="35"/>
      <c r="F62" s="34"/>
      <c r="G62" s="35"/>
    </row>
    <row r="63" spans="1:7" ht="17.25" customHeight="1" x14ac:dyDescent="0.25">
      <c r="A63" s="34"/>
      <c r="B63" s="33"/>
      <c r="C63" s="35"/>
      <c r="D63" s="35"/>
      <c r="E63" s="35"/>
      <c r="F63" s="34"/>
      <c r="G63" s="35"/>
    </row>
    <row r="64" spans="1:7" ht="17.25" customHeight="1" x14ac:dyDescent="0.25">
      <c r="A64" s="34"/>
      <c r="B64" s="33"/>
      <c r="C64" s="35"/>
      <c r="D64" s="35"/>
      <c r="E64" s="35"/>
      <c r="F64" s="34"/>
      <c r="G64" s="35"/>
    </row>
    <row r="65" spans="1:7" ht="17.25" customHeight="1" x14ac:dyDescent="0.25">
      <c r="A65" s="34"/>
      <c r="B65" s="33"/>
      <c r="C65" s="35"/>
      <c r="D65" s="35"/>
      <c r="E65" s="35"/>
      <c r="F65" s="34"/>
      <c r="G65" s="35"/>
    </row>
    <row r="66" spans="1:7" x14ac:dyDescent="0.25">
      <c r="A66" s="34"/>
      <c r="B66" s="33"/>
      <c r="C66" s="35"/>
      <c r="D66" s="35"/>
      <c r="E66" s="35"/>
      <c r="F66" s="34"/>
      <c r="G66" s="35"/>
    </row>
    <row r="67" spans="1:7" x14ac:dyDescent="0.25">
      <c r="A67" s="34"/>
      <c r="B67" s="33"/>
      <c r="C67" s="35"/>
      <c r="D67" s="35"/>
      <c r="E67" s="35"/>
      <c r="F67" s="34"/>
      <c r="G67" s="35"/>
    </row>
    <row r="68" spans="1:7" x14ac:dyDescent="0.25">
      <c r="A68" s="34"/>
      <c r="B68" s="33"/>
      <c r="C68" s="35"/>
      <c r="D68" s="35"/>
      <c r="E68" s="35"/>
      <c r="F68" s="34"/>
      <c r="G68" s="35"/>
    </row>
    <row r="69" spans="1:7" x14ac:dyDescent="0.25">
      <c r="A69" s="34"/>
      <c r="B69" s="33"/>
      <c r="C69" s="35"/>
      <c r="D69" s="35"/>
      <c r="E69" s="35"/>
      <c r="F69" s="34"/>
      <c r="G69" s="35"/>
    </row>
    <row r="70" spans="1:7" x14ac:dyDescent="0.25">
      <c r="A70" s="34"/>
      <c r="B70" s="33"/>
      <c r="C70" s="35"/>
      <c r="D70" s="35"/>
      <c r="E70" s="35"/>
      <c r="F70" s="34"/>
      <c r="G70" s="35"/>
    </row>
    <row r="71" spans="1:7" x14ac:dyDescent="0.25">
      <c r="A71" s="34"/>
      <c r="B71" s="33"/>
      <c r="C71" s="35"/>
      <c r="D71" s="35"/>
      <c r="E71" s="35"/>
      <c r="F71" s="34"/>
      <c r="G71" s="35"/>
    </row>
    <row r="72" spans="1:7" ht="33" customHeight="1" x14ac:dyDescent="0.25">
      <c r="A72" s="34"/>
      <c r="B72" s="42"/>
      <c r="C72" s="35" t="s">
        <v>151</v>
      </c>
      <c r="D72" s="69"/>
      <c r="E72" s="42"/>
      <c r="F72" s="42"/>
      <c r="G72" s="42"/>
    </row>
    <row r="73" spans="1:7" ht="15.75" x14ac:dyDescent="0.25">
      <c r="A73" s="86" t="s">
        <v>4</v>
      </c>
      <c r="B73" s="86"/>
      <c r="C73" s="89" t="s">
        <v>152</v>
      </c>
      <c r="D73" s="90"/>
      <c r="E73" s="7"/>
      <c r="F73" s="7"/>
      <c r="G73" s="7"/>
    </row>
    <row r="74" spans="1:7" ht="15.75" x14ac:dyDescent="0.25">
      <c r="A74" s="91" t="s">
        <v>7</v>
      </c>
      <c r="B74" s="91"/>
      <c r="C74" s="91"/>
      <c r="D74" s="90"/>
      <c r="E74" s="7"/>
      <c r="F74" s="7"/>
      <c r="G74" s="7"/>
    </row>
    <row r="75" spans="1:7" ht="28.5" customHeight="1" thickBot="1" x14ac:dyDescent="0.3">
      <c r="A75" s="92" t="s">
        <v>57</v>
      </c>
      <c r="B75" s="92"/>
      <c r="C75" s="92"/>
      <c r="D75" s="90"/>
      <c r="E75" s="7"/>
      <c r="F75" s="7"/>
      <c r="G75" s="7"/>
    </row>
    <row r="76" spans="1:7" ht="34.5" customHeight="1" thickBot="1" x14ac:dyDescent="0.3">
      <c r="A76" s="100" t="s">
        <v>0</v>
      </c>
      <c r="B76" s="101" t="s">
        <v>1</v>
      </c>
      <c r="C76" s="102" t="s">
        <v>2</v>
      </c>
      <c r="D76" s="102" t="s">
        <v>3</v>
      </c>
      <c r="E76" s="102" t="s">
        <v>125</v>
      </c>
      <c r="F76" s="103" t="s">
        <v>5</v>
      </c>
      <c r="G76" s="104" t="s">
        <v>6</v>
      </c>
    </row>
    <row r="77" spans="1:7" ht="57" x14ac:dyDescent="0.25">
      <c r="A77" s="96" t="s">
        <v>8</v>
      </c>
      <c r="B77" s="97" t="s">
        <v>170</v>
      </c>
      <c r="C77" s="98" t="s">
        <v>10</v>
      </c>
      <c r="D77" s="98" t="s">
        <v>369</v>
      </c>
      <c r="E77" s="46" t="s">
        <v>126</v>
      </c>
      <c r="F77" s="96">
        <v>90</v>
      </c>
      <c r="G77" s="99" t="s">
        <v>427</v>
      </c>
    </row>
    <row r="78" spans="1:7" ht="67.5" customHeight="1" x14ac:dyDescent="0.25">
      <c r="A78" s="44" t="s">
        <v>15</v>
      </c>
      <c r="B78" s="1"/>
      <c r="C78" s="15" t="s">
        <v>10</v>
      </c>
      <c r="D78" s="5" t="s">
        <v>428</v>
      </c>
      <c r="E78" s="5" t="s">
        <v>429</v>
      </c>
      <c r="F78" s="2">
        <v>30</v>
      </c>
      <c r="G78" s="5" t="s">
        <v>370</v>
      </c>
    </row>
    <row r="79" spans="1:7" ht="93.75" customHeight="1" x14ac:dyDescent="0.25">
      <c r="A79" s="44" t="s">
        <v>16</v>
      </c>
      <c r="B79" s="5" t="s">
        <v>60</v>
      </c>
      <c r="C79" s="15" t="s">
        <v>10</v>
      </c>
      <c r="D79" s="5" t="s">
        <v>430</v>
      </c>
      <c r="E79" s="5" t="s">
        <v>431</v>
      </c>
      <c r="F79" s="2">
        <v>20</v>
      </c>
      <c r="G79" s="5" t="s">
        <v>370</v>
      </c>
    </row>
    <row r="80" spans="1:7" ht="56.25" x14ac:dyDescent="0.25">
      <c r="A80" s="44" t="s">
        <v>17</v>
      </c>
      <c r="B80" s="5" t="s">
        <v>58</v>
      </c>
      <c r="C80" s="15" t="s">
        <v>10</v>
      </c>
      <c r="D80" s="5" t="s">
        <v>61</v>
      </c>
      <c r="E80" s="5" t="s">
        <v>127</v>
      </c>
      <c r="F80" s="2">
        <v>45</v>
      </c>
      <c r="G80" s="5" t="s">
        <v>432</v>
      </c>
    </row>
    <row r="81" spans="1:7" ht="78.75" x14ac:dyDescent="0.25">
      <c r="A81" s="2" t="s">
        <v>28</v>
      </c>
      <c r="B81" s="6" t="s">
        <v>220</v>
      </c>
      <c r="C81" s="15" t="s">
        <v>10</v>
      </c>
      <c r="D81" s="5" t="s">
        <v>221</v>
      </c>
      <c r="E81" s="5" t="s">
        <v>128</v>
      </c>
      <c r="F81" s="10">
        <v>100</v>
      </c>
      <c r="G81" s="5" t="s">
        <v>371</v>
      </c>
    </row>
    <row r="82" spans="1:7" ht="68.25" customHeight="1" x14ac:dyDescent="0.25">
      <c r="A82" s="44" t="s">
        <v>29</v>
      </c>
      <c r="B82" s="6" t="s">
        <v>152</v>
      </c>
      <c r="C82" s="5" t="s">
        <v>10</v>
      </c>
      <c r="D82" s="6" t="s">
        <v>100</v>
      </c>
      <c r="E82" s="6" t="s">
        <v>129</v>
      </c>
      <c r="F82" s="2">
        <v>100</v>
      </c>
      <c r="G82" s="6" t="s">
        <v>171</v>
      </c>
    </row>
    <row r="83" spans="1:7" ht="74.25" customHeight="1" thickBot="1" x14ac:dyDescent="0.3">
      <c r="A83" s="44" t="s">
        <v>31</v>
      </c>
      <c r="B83" s="8" t="s">
        <v>82</v>
      </c>
      <c r="C83" s="15" t="s">
        <v>10</v>
      </c>
      <c r="D83" s="6" t="s">
        <v>66</v>
      </c>
      <c r="E83" s="3" t="s">
        <v>130</v>
      </c>
      <c r="F83" s="2">
        <v>25</v>
      </c>
      <c r="G83" s="3" t="s">
        <v>372</v>
      </c>
    </row>
    <row r="84" spans="1:7" ht="64.5" customHeight="1" thickBot="1" x14ac:dyDescent="0.3">
      <c r="A84" s="100" t="s">
        <v>0</v>
      </c>
      <c r="B84" s="101" t="s">
        <v>1</v>
      </c>
      <c r="C84" s="102" t="s">
        <v>2</v>
      </c>
      <c r="D84" s="102" t="s">
        <v>3</v>
      </c>
      <c r="E84" s="102" t="s">
        <v>125</v>
      </c>
      <c r="F84" s="102" t="s">
        <v>5</v>
      </c>
      <c r="G84" s="104" t="s">
        <v>6</v>
      </c>
    </row>
    <row r="85" spans="1:7" ht="66.75" customHeight="1" x14ac:dyDescent="0.25">
      <c r="A85" s="44" t="s">
        <v>32</v>
      </c>
      <c r="B85" s="3" t="s">
        <v>233</v>
      </c>
      <c r="C85" s="15" t="s">
        <v>59</v>
      </c>
      <c r="D85" s="6" t="s">
        <v>83</v>
      </c>
      <c r="E85" s="3" t="s">
        <v>130</v>
      </c>
      <c r="F85" s="2">
        <v>100</v>
      </c>
      <c r="G85" s="3" t="s">
        <v>373</v>
      </c>
    </row>
    <row r="86" spans="1:7" ht="65.25" customHeight="1" x14ac:dyDescent="0.25">
      <c r="A86" s="44" t="s">
        <v>34</v>
      </c>
      <c r="B86" s="6" t="s">
        <v>172</v>
      </c>
      <c r="C86" s="15" t="s">
        <v>59</v>
      </c>
      <c r="D86" s="66" t="s">
        <v>374</v>
      </c>
      <c r="E86" s="3" t="s">
        <v>234</v>
      </c>
      <c r="F86" s="2">
        <v>85</v>
      </c>
      <c r="G86" s="3" t="s">
        <v>375</v>
      </c>
    </row>
    <row r="87" spans="1:7" ht="58.5" customHeight="1" x14ac:dyDescent="0.25">
      <c r="A87" s="44" t="s">
        <v>35</v>
      </c>
      <c r="B87" s="1"/>
      <c r="C87" s="15" t="s">
        <v>10</v>
      </c>
      <c r="D87" s="6" t="s">
        <v>376</v>
      </c>
      <c r="E87" s="3" t="s">
        <v>234</v>
      </c>
      <c r="F87" s="2">
        <v>50</v>
      </c>
      <c r="G87" s="6" t="s">
        <v>377</v>
      </c>
    </row>
    <row r="88" spans="1:7" ht="69.75" customHeight="1" x14ac:dyDescent="0.25">
      <c r="A88" s="16" t="s">
        <v>36</v>
      </c>
      <c r="B88" s="1"/>
      <c r="C88" s="15" t="s">
        <v>10</v>
      </c>
      <c r="D88" s="6" t="s">
        <v>85</v>
      </c>
      <c r="E88" s="3" t="s">
        <v>126</v>
      </c>
      <c r="F88" s="2">
        <v>90</v>
      </c>
      <c r="G88" s="23" t="s">
        <v>223</v>
      </c>
    </row>
    <row r="89" spans="1:7" ht="63.75" customHeight="1" x14ac:dyDescent="0.25">
      <c r="A89" s="16" t="s">
        <v>37</v>
      </c>
      <c r="B89" s="1"/>
      <c r="C89" s="15" t="s">
        <v>10</v>
      </c>
      <c r="D89" s="51" t="s">
        <v>222</v>
      </c>
      <c r="E89" s="3" t="s">
        <v>126</v>
      </c>
      <c r="F89" s="2">
        <v>85</v>
      </c>
      <c r="G89" s="23" t="s">
        <v>223</v>
      </c>
    </row>
    <row r="90" spans="1:7" ht="66" customHeight="1" x14ac:dyDescent="0.25">
      <c r="A90" s="44" t="s">
        <v>38</v>
      </c>
      <c r="B90" s="1"/>
      <c r="C90" s="15" t="s">
        <v>10</v>
      </c>
      <c r="D90" s="23" t="s">
        <v>86</v>
      </c>
      <c r="E90" s="3" t="s">
        <v>132</v>
      </c>
      <c r="F90" s="2">
        <v>100</v>
      </c>
      <c r="G90" s="52" t="s">
        <v>378</v>
      </c>
    </row>
    <row r="91" spans="1:7" ht="77.25" customHeight="1" x14ac:dyDescent="0.25">
      <c r="A91" s="44" t="s">
        <v>39</v>
      </c>
      <c r="B91" s="1"/>
      <c r="C91" s="15" t="s">
        <v>10</v>
      </c>
      <c r="D91" s="23" t="s">
        <v>87</v>
      </c>
      <c r="E91" s="3" t="s">
        <v>133</v>
      </c>
      <c r="F91" s="2">
        <v>100</v>
      </c>
      <c r="G91" s="23" t="s">
        <v>379</v>
      </c>
    </row>
    <row r="92" spans="1:7" ht="48.75" customHeight="1" thickBot="1" x14ac:dyDescent="0.3">
      <c r="A92" s="44" t="s">
        <v>40</v>
      </c>
      <c r="B92" s="1"/>
      <c r="C92" s="15" t="s">
        <v>10</v>
      </c>
      <c r="D92" s="3" t="s">
        <v>224</v>
      </c>
      <c r="E92" s="3" t="s">
        <v>225</v>
      </c>
      <c r="F92" s="2">
        <v>40</v>
      </c>
      <c r="G92" s="3" t="s">
        <v>226</v>
      </c>
    </row>
    <row r="93" spans="1:7" ht="59.25" customHeight="1" thickBot="1" x14ac:dyDescent="0.3">
      <c r="A93" s="100" t="s">
        <v>0</v>
      </c>
      <c r="B93" s="101" t="s">
        <v>1</v>
      </c>
      <c r="C93" s="102" t="s">
        <v>2</v>
      </c>
      <c r="D93" s="102" t="s">
        <v>3</v>
      </c>
      <c r="E93" s="102" t="s">
        <v>125</v>
      </c>
      <c r="F93" s="102" t="s">
        <v>5</v>
      </c>
      <c r="G93" s="104" t="s">
        <v>6</v>
      </c>
    </row>
    <row r="94" spans="1:7" ht="54.75" customHeight="1" x14ac:dyDescent="0.25">
      <c r="A94" s="44" t="s">
        <v>183</v>
      </c>
      <c r="B94" s="1"/>
      <c r="C94" s="15" t="s">
        <v>10</v>
      </c>
      <c r="D94" s="3" t="s">
        <v>381</v>
      </c>
      <c r="E94" s="3" t="s">
        <v>235</v>
      </c>
      <c r="F94" s="2">
        <v>100</v>
      </c>
      <c r="G94" s="3" t="s">
        <v>380</v>
      </c>
    </row>
    <row r="95" spans="1:7" ht="84" customHeight="1" x14ac:dyDescent="0.25">
      <c r="A95" s="48" t="s">
        <v>41</v>
      </c>
      <c r="B95" s="3" t="s">
        <v>93</v>
      </c>
      <c r="C95" s="5" t="s">
        <v>84</v>
      </c>
      <c r="D95" s="6" t="s">
        <v>382</v>
      </c>
      <c r="E95" s="6" t="s">
        <v>131</v>
      </c>
      <c r="F95" s="2">
        <v>65</v>
      </c>
      <c r="G95" s="23" t="s">
        <v>433</v>
      </c>
    </row>
    <row r="96" spans="1:7" ht="59.25" customHeight="1" x14ac:dyDescent="0.25">
      <c r="A96" s="2" t="s">
        <v>63</v>
      </c>
      <c r="B96" s="3" t="s">
        <v>62</v>
      </c>
      <c r="C96" s="5" t="s">
        <v>84</v>
      </c>
      <c r="D96" s="3" t="s">
        <v>228</v>
      </c>
      <c r="E96" s="6" t="s">
        <v>153</v>
      </c>
      <c r="F96" s="2">
        <v>20</v>
      </c>
      <c r="G96" s="3" t="s">
        <v>434</v>
      </c>
    </row>
    <row r="97" spans="1:7" ht="80.25" customHeight="1" x14ac:dyDescent="0.25">
      <c r="A97" s="16" t="s">
        <v>65</v>
      </c>
      <c r="B97" s="1"/>
      <c r="C97" s="5" t="s">
        <v>84</v>
      </c>
      <c r="D97" s="3" t="s">
        <v>83</v>
      </c>
      <c r="E97" s="3" t="s">
        <v>127</v>
      </c>
      <c r="F97" s="2">
        <v>45</v>
      </c>
      <c r="G97" s="26" t="s">
        <v>435</v>
      </c>
    </row>
    <row r="98" spans="1:7" ht="74.25" customHeight="1" x14ac:dyDescent="0.25">
      <c r="A98" s="16" t="s">
        <v>67</v>
      </c>
      <c r="B98" s="6" t="s">
        <v>64</v>
      </c>
      <c r="C98" s="5" t="s">
        <v>84</v>
      </c>
      <c r="D98" s="49" t="s">
        <v>66</v>
      </c>
      <c r="E98" s="3" t="s">
        <v>130</v>
      </c>
      <c r="F98" s="2">
        <v>20</v>
      </c>
      <c r="G98" s="26" t="s">
        <v>370</v>
      </c>
    </row>
    <row r="99" spans="1:7" ht="62.25" customHeight="1" x14ac:dyDescent="0.25">
      <c r="A99" s="16" t="s">
        <v>69</v>
      </c>
      <c r="B99" s="1"/>
      <c r="C99" s="53" t="s">
        <v>229</v>
      </c>
      <c r="D99" s="49" t="s">
        <v>383</v>
      </c>
      <c r="E99" s="3" t="s">
        <v>133</v>
      </c>
      <c r="F99" s="2">
        <v>50</v>
      </c>
      <c r="G99" s="23" t="s">
        <v>486</v>
      </c>
    </row>
    <row r="100" spans="1:7" ht="57" customHeight="1" thickBot="1" x14ac:dyDescent="0.3">
      <c r="A100" s="16" t="s">
        <v>227</v>
      </c>
      <c r="B100" s="3" t="s">
        <v>70</v>
      </c>
      <c r="C100" s="5" t="s">
        <v>84</v>
      </c>
      <c r="D100" s="49" t="s">
        <v>384</v>
      </c>
      <c r="E100" s="3" t="s">
        <v>133</v>
      </c>
      <c r="F100" s="2">
        <v>30</v>
      </c>
      <c r="G100" s="23" t="s">
        <v>385</v>
      </c>
    </row>
    <row r="101" spans="1:7" ht="79.5" customHeight="1" thickBot="1" x14ac:dyDescent="0.3">
      <c r="A101" s="100" t="s">
        <v>0</v>
      </c>
      <c r="B101" s="101" t="s">
        <v>1</v>
      </c>
      <c r="C101" s="102" t="s">
        <v>2</v>
      </c>
      <c r="D101" s="102" t="s">
        <v>3</v>
      </c>
      <c r="E101" s="102" t="s">
        <v>125</v>
      </c>
      <c r="F101" s="102" t="s">
        <v>5</v>
      </c>
      <c r="G101" s="104" t="s">
        <v>6</v>
      </c>
    </row>
    <row r="102" spans="1:7" ht="79.5" customHeight="1" x14ac:dyDescent="0.25">
      <c r="A102" s="16" t="s">
        <v>230</v>
      </c>
      <c r="B102" s="6" t="s">
        <v>436</v>
      </c>
      <c r="C102" s="113" t="s">
        <v>10</v>
      </c>
      <c r="D102" s="114" t="s">
        <v>386</v>
      </c>
      <c r="E102" s="114" t="s">
        <v>231</v>
      </c>
      <c r="F102" s="2">
        <v>60</v>
      </c>
      <c r="G102" s="23" t="s">
        <v>487</v>
      </c>
    </row>
    <row r="103" spans="1:7" ht="79.5" customHeight="1" x14ac:dyDescent="0.25">
      <c r="A103" s="16" t="s">
        <v>232</v>
      </c>
      <c r="B103" s="1"/>
      <c r="C103" s="5" t="s">
        <v>84</v>
      </c>
      <c r="D103" s="95" t="s">
        <v>387</v>
      </c>
      <c r="E103" s="3" t="s">
        <v>388</v>
      </c>
      <c r="F103" s="2">
        <v>0</v>
      </c>
      <c r="G103" s="3" t="s">
        <v>389</v>
      </c>
    </row>
    <row r="104" spans="1:7" ht="79.5" customHeight="1" x14ac:dyDescent="0.25">
      <c r="A104" s="16" t="s">
        <v>340</v>
      </c>
      <c r="B104" s="21" t="s">
        <v>64</v>
      </c>
      <c r="C104" s="5" t="s">
        <v>84</v>
      </c>
      <c r="D104" s="95" t="s">
        <v>390</v>
      </c>
      <c r="E104" s="3" t="s">
        <v>388</v>
      </c>
      <c r="F104" s="2">
        <v>25</v>
      </c>
      <c r="G104" s="3" t="s">
        <v>391</v>
      </c>
    </row>
    <row r="105" spans="1:7" ht="79.5" customHeight="1" x14ac:dyDescent="0.25">
      <c r="A105" s="16" t="s">
        <v>43</v>
      </c>
      <c r="B105" s="3" t="s">
        <v>70</v>
      </c>
      <c r="C105" s="5" t="s">
        <v>10</v>
      </c>
      <c r="D105" s="95" t="s">
        <v>76</v>
      </c>
      <c r="E105" s="3" t="s">
        <v>161</v>
      </c>
      <c r="F105" s="2">
        <v>100</v>
      </c>
      <c r="G105" s="3" t="s">
        <v>392</v>
      </c>
    </row>
    <row r="106" spans="1:7" ht="71.25" customHeight="1" x14ac:dyDescent="0.25">
      <c r="A106" s="16" t="s">
        <v>44</v>
      </c>
      <c r="B106" s="3"/>
      <c r="C106" s="5" t="s">
        <v>10</v>
      </c>
      <c r="D106" s="95" t="s">
        <v>437</v>
      </c>
      <c r="E106" s="3" t="s">
        <v>161</v>
      </c>
      <c r="F106" s="2">
        <v>90</v>
      </c>
      <c r="G106" s="3" t="s">
        <v>393</v>
      </c>
    </row>
    <row r="107" spans="1:7" ht="61.5" customHeight="1" thickBot="1" x14ac:dyDescent="0.3">
      <c r="A107" s="16" t="s">
        <v>47</v>
      </c>
      <c r="B107" s="3"/>
      <c r="C107" s="5" t="s">
        <v>10</v>
      </c>
      <c r="D107" s="94" t="s">
        <v>394</v>
      </c>
      <c r="E107" s="3" t="s">
        <v>161</v>
      </c>
      <c r="F107" s="2">
        <v>60</v>
      </c>
      <c r="G107" s="3" t="s">
        <v>395</v>
      </c>
    </row>
    <row r="108" spans="1:7" ht="60" customHeight="1" thickBot="1" x14ac:dyDescent="0.3">
      <c r="A108" s="100" t="s">
        <v>0</v>
      </c>
      <c r="B108" s="101" t="s">
        <v>1</v>
      </c>
      <c r="C108" s="102" t="s">
        <v>2</v>
      </c>
      <c r="D108" s="102" t="s">
        <v>3</v>
      </c>
      <c r="E108" s="102" t="s">
        <v>125</v>
      </c>
      <c r="F108" s="102" t="s">
        <v>5</v>
      </c>
      <c r="G108" s="104" t="s">
        <v>6</v>
      </c>
    </row>
    <row r="109" spans="1:7" ht="66" customHeight="1" x14ac:dyDescent="0.25">
      <c r="A109" s="16" t="s">
        <v>71</v>
      </c>
      <c r="B109" s="3"/>
      <c r="C109" s="5" t="s">
        <v>10</v>
      </c>
      <c r="D109" s="94" t="s">
        <v>438</v>
      </c>
      <c r="E109" s="3" t="s">
        <v>396</v>
      </c>
      <c r="F109" s="2">
        <v>30</v>
      </c>
      <c r="G109" s="3" t="s">
        <v>397</v>
      </c>
    </row>
    <row r="110" spans="1:7" ht="61.5" customHeight="1" x14ac:dyDescent="0.25">
      <c r="A110" s="16" t="s">
        <v>193</v>
      </c>
      <c r="B110" s="55" t="s">
        <v>236</v>
      </c>
      <c r="C110" s="5" t="s">
        <v>10</v>
      </c>
      <c r="D110" s="50" t="s">
        <v>238</v>
      </c>
      <c r="E110" s="3" t="s">
        <v>237</v>
      </c>
      <c r="F110" s="2">
        <v>100</v>
      </c>
      <c r="G110" s="3" t="s">
        <v>239</v>
      </c>
    </row>
    <row r="111" spans="1:7" ht="63.75" customHeight="1" x14ac:dyDescent="0.25">
      <c r="A111" s="16" t="s">
        <v>194</v>
      </c>
      <c r="B111" s="55"/>
      <c r="C111" s="5" t="s">
        <v>10</v>
      </c>
      <c r="D111" s="50" t="s">
        <v>240</v>
      </c>
      <c r="E111" s="3" t="s">
        <v>241</v>
      </c>
      <c r="F111" s="2">
        <v>35</v>
      </c>
      <c r="G111" s="3" t="s">
        <v>242</v>
      </c>
    </row>
    <row r="112" spans="1:7" ht="51" customHeight="1" x14ac:dyDescent="0.25">
      <c r="A112" s="16" t="s">
        <v>197</v>
      </c>
      <c r="B112" s="55"/>
      <c r="C112" s="5" t="s">
        <v>10</v>
      </c>
      <c r="D112" s="50" t="s">
        <v>243</v>
      </c>
      <c r="E112" s="3" t="s">
        <v>244</v>
      </c>
      <c r="F112" s="2">
        <v>45</v>
      </c>
      <c r="G112" s="3" t="s">
        <v>245</v>
      </c>
    </row>
    <row r="113" spans="1:7" ht="57" customHeight="1" x14ac:dyDescent="0.25">
      <c r="A113" s="2" t="s">
        <v>249</v>
      </c>
      <c r="B113" s="1"/>
      <c r="C113" s="5" t="s">
        <v>10</v>
      </c>
      <c r="D113" s="3" t="s">
        <v>72</v>
      </c>
      <c r="E113" s="23" t="s">
        <v>134</v>
      </c>
      <c r="F113" s="2">
        <v>55</v>
      </c>
      <c r="G113" s="6" t="s">
        <v>398</v>
      </c>
    </row>
    <row r="114" spans="1:7" ht="45.75" customHeight="1" x14ac:dyDescent="0.25">
      <c r="A114" s="2" t="s">
        <v>252</v>
      </c>
      <c r="B114" s="1"/>
      <c r="C114" s="5" t="s">
        <v>10</v>
      </c>
      <c r="D114" s="50" t="s">
        <v>439</v>
      </c>
      <c r="E114" s="23" t="s">
        <v>246</v>
      </c>
      <c r="F114" s="2">
        <v>75</v>
      </c>
      <c r="G114" s="3" t="s">
        <v>440</v>
      </c>
    </row>
    <row r="115" spans="1:7" ht="60.75" customHeight="1" x14ac:dyDescent="0.25">
      <c r="A115" s="2" t="s">
        <v>254</v>
      </c>
      <c r="B115" s="1"/>
      <c r="C115" s="5" t="s">
        <v>10</v>
      </c>
      <c r="D115" s="55" t="s">
        <v>247</v>
      </c>
      <c r="E115" s="23" t="s">
        <v>248</v>
      </c>
      <c r="F115" s="2">
        <v>45</v>
      </c>
      <c r="G115" s="3" t="s">
        <v>441</v>
      </c>
    </row>
    <row r="116" spans="1:7" ht="53.25" customHeight="1" thickBot="1" x14ac:dyDescent="0.3">
      <c r="A116" s="2" t="s">
        <v>399</v>
      </c>
      <c r="B116" s="1"/>
      <c r="C116" s="5" t="s">
        <v>10</v>
      </c>
      <c r="D116" s="61" t="s">
        <v>250</v>
      </c>
      <c r="E116" s="23" t="s">
        <v>251</v>
      </c>
      <c r="F116" s="2">
        <v>45</v>
      </c>
      <c r="G116" s="3" t="s">
        <v>400</v>
      </c>
    </row>
    <row r="117" spans="1:7" ht="84" customHeight="1" thickBot="1" x14ac:dyDescent="0.3">
      <c r="A117" s="100" t="s">
        <v>0</v>
      </c>
      <c r="B117" s="101" t="s">
        <v>1</v>
      </c>
      <c r="C117" s="102" t="s">
        <v>2</v>
      </c>
      <c r="D117" s="102" t="s">
        <v>3</v>
      </c>
      <c r="E117" s="102" t="s">
        <v>125</v>
      </c>
      <c r="F117" s="102" t="s">
        <v>5</v>
      </c>
      <c r="G117" s="104" t="s">
        <v>6</v>
      </c>
    </row>
    <row r="118" spans="1:7" ht="99" customHeight="1" x14ac:dyDescent="0.25">
      <c r="A118" s="2" t="s">
        <v>401</v>
      </c>
      <c r="B118" s="1"/>
      <c r="C118" s="5" t="s">
        <v>10</v>
      </c>
      <c r="D118" s="55" t="s">
        <v>253</v>
      </c>
      <c r="E118" s="23" t="s">
        <v>237</v>
      </c>
      <c r="F118" s="2">
        <v>50</v>
      </c>
      <c r="G118" s="3" t="s">
        <v>255</v>
      </c>
    </row>
    <row r="119" spans="1:7" ht="72" customHeight="1" x14ac:dyDescent="0.25">
      <c r="A119" s="2" t="s">
        <v>413</v>
      </c>
      <c r="B119" s="1"/>
      <c r="C119" s="5" t="s">
        <v>10</v>
      </c>
      <c r="D119" s="50" t="s">
        <v>256</v>
      </c>
      <c r="E119" s="23" t="s">
        <v>257</v>
      </c>
      <c r="F119" s="2">
        <v>30</v>
      </c>
      <c r="G119" s="3" t="s">
        <v>258</v>
      </c>
    </row>
    <row r="120" spans="1:7" ht="51.75" customHeight="1" x14ac:dyDescent="0.25">
      <c r="A120" s="16" t="s">
        <v>48</v>
      </c>
      <c r="B120" s="3" t="s">
        <v>73</v>
      </c>
      <c r="C120" s="5" t="s">
        <v>10</v>
      </c>
      <c r="D120" s="6" t="s">
        <v>155</v>
      </c>
      <c r="E120" s="23" t="s">
        <v>154</v>
      </c>
      <c r="F120" s="2">
        <v>40</v>
      </c>
      <c r="G120" s="6" t="s">
        <v>402</v>
      </c>
    </row>
    <row r="121" spans="1:7" ht="48" customHeight="1" x14ac:dyDescent="0.25">
      <c r="A121" s="16" t="s">
        <v>50</v>
      </c>
      <c r="B121" s="3"/>
      <c r="C121" s="5" t="s">
        <v>10</v>
      </c>
      <c r="D121" s="6" t="s">
        <v>156</v>
      </c>
      <c r="E121" s="6" t="s">
        <v>157</v>
      </c>
      <c r="F121" s="2">
        <v>35</v>
      </c>
      <c r="G121" s="6" t="s">
        <v>403</v>
      </c>
    </row>
    <row r="122" spans="1:7" ht="66.75" customHeight="1" x14ac:dyDescent="0.25">
      <c r="A122" s="16" t="s">
        <v>75</v>
      </c>
      <c r="B122" s="3" t="s">
        <v>74</v>
      </c>
      <c r="C122" s="15" t="s">
        <v>158</v>
      </c>
      <c r="D122" s="6" t="s">
        <v>159</v>
      </c>
      <c r="E122" s="45" t="s">
        <v>135</v>
      </c>
      <c r="F122" s="2">
        <v>75</v>
      </c>
      <c r="G122" s="3" t="s">
        <v>412</v>
      </c>
    </row>
    <row r="123" spans="1:7" ht="63" customHeight="1" x14ac:dyDescent="0.25">
      <c r="A123" s="16" t="s">
        <v>77</v>
      </c>
      <c r="B123" s="6"/>
      <c r="C123" s="15" t="s">
        <v>10</v>
      </c>
      <c r="D123" s="6" t="s">
        <v>160</v>
      </c>
      <c r="E123" s="27" t="s">
        <v>161</v>
      </c>
      <c r="F123" s="2">
        <v>75</v>
      </c>
      <c r="G123" s="59" t="s">
        <v>411</v>
      </c>
    </row>
    <row r="124" spans="1:7" ht="54.75" customHeight="1" x14ac:dyDescent="0.25">
      <c r="A124" s="16" t="s">
        <v>404</v>
      </c>
      <c r="B124" s="6"/>
      <c r="C124" s="15" t="s">
        <v>264</v>
      </c>
      <c r="D124" s="49" t="s">
        <v>259</v>
      </c>
      <c r="E124" s="6" t="s">
        <v>114</v>
      </c>
      <c r="F124" s="2">
        <v>30</v>
      </c>
      <c r="G124" s="3" t="s">
        <v>488</v>
      </c>
    </row>
    <row r="125" spans="1:7" ht="39" thickBot="1" x14ac:dyDescent="0.3">
      <c r="A125" s="16" t="s">
        <v>405</v>
      </c>
      <c r="B125" s="1"/>
      <c r="C125" s="15" t="s">
        <v>264</v>
      </c>
      <c r="D125" s="111" t="s">
        <v>260</v>
      </c>
      <c r="E125" s="3" t="s">
        <v>135</v>
      </c>
      <c r="F125" s="10">
        <v>30</v>
      </c>
      <c r="G125" s="3" t="s">
        <v>406</v>
      </c>
    </row>
    <row r="126" spans="1:7" ht="55.5" customHeight="1" thickBot="1" x14ac:dyDescent="0.3">
      <c r="A126" s="100" t="s">
        <v>0</v>
      </c>
      <c r="B126" s="101" t="s">
        <v>1</v>
      </c>
      <c r="C126" s="102" t="s">
        <v>2</v>
      </c>
      <c r="D126" s="102" t="s">
        <v>3</v>
      </c>
      <c r="E126" s="102" t="s">
        <v>125</v>
      </c>
      <c r="F126" s="102" t="s">
        <v>5</v>
      </c>
      <c r="G126" s="104" t="s">
        <v>6</v>
      </c>
    </row>
    <row r="127" spans="1:7" ht="36" x14ac:dyDescent="0.25">
      <c r="A127" s="16" t="s">
        <v>407</v>
      </c>
      <c r="B127" s="1"/>
      <c r="C127" s="15" t="s">
        <v>264</v>
      </c>
      <c r="D127" s="49" t="s">
        <v>261</v>
      </c>
      <c r="E127" s="6" t="s">
        <v>136</v>
      </c>
      <c r="F127" s="2">
        <v>20</v>
      </c>
      <c r="G127" s="3" t="s">
        <v>488</v>
      </c>
    </row>
    <row r="128" spans="1:7" ht="36" x14ac:dyDescent="0.25">
      <c r="A128" s="16" t="s">
        <v>408</v>
      </c>
      <c r="B128" s="1"/>
      <c r="C128" s="15" t="s">
        <v>263</v>
      </c>
      <c r="D128" s="49" t="s">
        <v>262</v>
      </c>
      <c r="E128" s="6" t="s">
        <v>137</v>
      </c>
      <c r="F128" s="10">
        <v>20</v>
      </c>
      <c r="G128" s="3" t="s">
        <v>488</v>
      </c>
    </row>
    <row r="129" spans="1:7" ht="55.5" customHeight="1" x14ac:dyDescent="0.25">
      <c r="A129" s="16" t="s">
        <v>409</v>
      </c>
      <c r="B129" s="1"/>
      <c r="C129" s="112" t="s">
        <v>30</v>
      </c>
      <c r="D129" s="49" t="s">
        <v>265</v>
      </c>
      <c r="E129" s="3" t="s">
        <v>135</v>
      </c>
      <c r="F129" s="2">
        <v>30</v>
      </c>
      <c r="G129" s="3" t="s">
        <v>488</v>
      </c>
    </row>
    <row r="130" spans="1:7" ht="36" x14ac:dyDescent="0.25">
      <c r="A130" s="16" t="s">
        <v>410</v>
      </c>
      <c r="B130" s="1"/>
      <c r="C130" s="112" t="s">
        <v>30</v>
      </c>
      <c r="D130" s="3" t="s">
        <v>78</v>
      </c>
      <c r="E130" s="3" t="s">
        <v>266</v>
      </c>
      <c r="F130" s="2">
        <v>20</v>
      </c>
      <c r="G130" s="3" t="s">
        <v>488</v>
      </c>
    </row>
    <row r="131" spans="1:7" x14ac:dyDescent="0.25">
      <c r="A131" s="41"/>
      <c r="B131" s="33"/>
      <c r="C131" s="115"/>
      <c r="D131" s="116"/>
      <c r="E131" s="116"/>
      <c r="F131" s="34"/>
      <c r="G131" s="116"/>
    </row>
    <row r="132" spans="1:7" ht="42.75" customHeight="1" x14ac:dyDescent="0.25">
      <c r="A132" s="41"/>
      <c r="B132" s="33"/>
      <c r="C132" s="35"/>
      <c r="D132" s="36"/>
      <c r="E132" s="36"/>
      <c r="F132" s="34"/>
      <c r="G132" s="36"/>
    </row>
    <row r="133" spans="1:7" ht="22.5" customHeight="1" x14ac:dyDescent="0.25">
      <c r="A133" s="86" t="s">
        <v>4</v>
      </c>
      <c r="B133" s="86"/>
      <c r="C133" s="117" t="s">
        <v>152</v>
      </c>
      <c r="D133" s="90"/>
      <c r="E133" s="86"/>
      <c r="F133" s="7"/>
      <c r="G133" s="7"/>
    </row>
    <row r="134" spans="1:7" ht="15.75" x14ac:dyDescent="0.25">
      <c r="A134" s="118" t="s">
        <v>88</v>
      </c>
      <c r="B134" s="118"/>
      <c r="C134" s="118"/>
      <c r="D134" s="118"/>
      <c r="E134" s="118"/>
      <c r="F134" s="7"/>
      <c r="G134" s="7"/>
    </row>
    <row r="135" spans="1:7" ht="19.5" customHeight="1" thickBot="1" x14ac:dyDescent="0.3">
      <c r="A135" s="93" t="s">
        <v>89</v>
      </c>
      <c r="B135" s="86"/>
      <c r="C135" s="119"/>
      <c r="D135" s="90"/>
      <c r="E135" s="86"/>
      <c r="F135" s="7"/>
      <c r="G135" s="7"/>
    </row>
    <row r="136" spans="1:7" ht="60.75" customHeight="1" x14ac:dyDescent="0.25">
      <c r="A136" s="32" t="s">
        <v>0</v>
      </c>
      <c r="B136" s="37" t="s">
        <v>1</v>
      </c>
      <c r="C136" s="17" t="s">
        <v>2</v>
      </c>
      <c r="D136" s="18" t="s">
        <v>3</v>
      </c>
      <c r="E136" s="18" t="s">
        <v>113</v>
      </c>
      <c r="F136" s="18" t="s">
        <v>5</v>
      </c>
      <c r="G136" s="19" t="s">
        <v>6</v>
      </c>
    </row>
    <row r="137" spans="1:7" ht="87" customHeight="1" x14ac:dyDescent="0.25">
      <c r="A137" s="38" t="s">
        <v>8</v>
      </c>
      <c r="B137" s="6" t="s">
        <v>442</v>
      </c>
      <c r="C137" s="5" t="s">
        <v>84</v>
      </c>
      <c r="D137" s="6" t="s">
        <v>443</v>
      </c>
      <c r="E137" s="6" t="s">
        <v>138</v>
      </c>
      <c r="F137" s="29">
        <v>55</v>
      </c>
      <c r="G137" s="6" t="s">
        <v>444</v>
      </c>
    </row>
    <row r="138" spans="1:7" ht="52.5" customHeight="1" x14ac:dyDescent="0.25">
      <c r="A138" s="38" t="s">
        <v>15</v>
      </c>
      <c r="B138" s="6" t="s">
        <v>101</v>
      </c>
      <c r="C138" s="5" t="s">
        <v>84</v>
      </c>
      <c r="D138" s="6" t="s">
        <v>102</v>
      </c>
      <c r="E138" s="6" t="s">
        <v>139</v>
      </c>
      <c r="F138" s="2">
        <v>0</v>
      </c>
      <c r="G138" s="6" t="s">
        <v>445</v>
      </c>
    </row>
    <row r="139" spans="1:7" ht="69" customHeight="1" x14ac:dyDescent="0.25">
      <c r="A139" s="2" t="s">
        <v>16</v>
      </c>
      <c r="B139" s="1"/>
      <c r="C139" s="5" t="s">
        <v>10</v>
      </c>
      <c r="D139" s="49" t="s">
        <v>267</v>
      </c>
      <c r="E139" s="3" t="s">
        <v>268</v>
      </c>
      <c r="F139" s="2">
        <v>50</v>
      </c>
      <c r="G139" s="6" t="s">
        <v>446</v>
      </c>
    </row>
    <row r="140" spans="1:7" ht="33.75" x14ac:dyDescent="0.25">
      <c r="A140" s="2" t="s">
        <v>17</v>
      </c>
      <c r="B140" s="1"/>
      <c r="C140" s="5" t="s">
        <v>84</v>
      </c>
      <c r="D140" s="49" t="s">
        <v>269</v>
      </c>
      <c r="E140" s="3" t="s">
        <v>126</v>
      </c>
      <c r="F140" s="2">
        <v>100</v>
      </c>
      <c r="G140" s="6" t="s">
        <v>270</v>
      </c>
    </row>
    <row r="141" spans="1:7" ht="51.75" customHeight="1" x14ac:dyDescent="0.25">
      <c r="A141" s="2" t="s">
        <v>18</v>
      </c>
      <c r="B141" s="1"/>
      <c r="C141" s="5" t="s">
        <v>84</v>
      </c>
      <c r="D141" s="49" t="s">
        <v>271</v>
      </c>
      <c r="E141" s="6" t="s">
        <v>126</v>
      </c>
      <c r="F141" s="2">
        <v>65</v>
      </c>
      <c r="G141" s="6" t="s">
        <v>447</v>
      </c>
    </row>
    <row r="142" spans="1:7" ht="56.25" x14ac:dyDescent="0.25">
      <c r="A142" s="2" t="s">
        <v>19</v>
      </c>
      <c r="B142" s="1"/>
      <c r="C142" s="5" t="s">
        <v>68</v>
      </c>
      <c r="D142" s="49" t="s">
        <v>168</v>
      </c>
      <c r="E142" s="6" t="s">
        <v>272</v>
      </c>
      <c r="F142" s="2">
        <v>10</v>
      </c>
      <c r="G142" s="6" t="s">
        <v>489</v>
      </c>
    </row>
    <row r="143" spans="1:7" ht="81" customHeight="1" thickBot="1" x14ac:dyDescent="0.3">
      <c r="A143" s="2" t="s">
        <v>28</v>
      </c>
      <c r="B143" s="8" t="s">
        <v>90</v>
      </c>
      <c r="C143" s="5" t="s">
        <v>68</v>
      </c>
      <c r="D143" s="6" t="s">
        <v>91</v>
      </c>
      <c r="E143" s="6" t="s">
        <v>138</v>
      </c>
      <c r="F143" s="2">
        <v>10</v>
      </c>
      <c r="G143" s="6" t="s">
        <v>490</v>
      </c>
    </row>
    <row r="144" spans="1:7" ht="39" customHeight="1" x14ac:dyDescent="0.25">
      <c r="A144" s="32" t="s">
        <v>0</v>
      </c>
      <c r="B144" s="37" t="s">
        <v>1</v>
      </c>
      <c r="C144" s="17" t="s">
        <v>2</v>
      </c>
      <c r="D144" s="18" t="s">
        <v>3</v>
      </c>
      <c r="E144" s="18" t="s">
        <v>113</v>
      </c>
      <c r="F144" s="18" t="s">
        <v>5</v>
      </c>
      <c r="G144" s="19" t="s">
        <v>6</v>
      </c>
    </row>
    <row r="145" spans="1:7" ht="69" customHeight="1" x14ac:dyDescent="0.25">
      <c r="A145" s="2" t="s">
        <v>29</v>
      </c>
      <c r="B145" s="55" t="s">
        <v>273</v>
      </c>
      <c r="C145" s="5" t="s">
        <v>68</v>
      </c>
      <c r="D145" s="6" t="s">
        <v>448</v>
      </c>
      <c r="E145" s="6" t="s">
        <v>138</v>
      </c>
      <c r="F145" s="2">
        <v>30</v>
      </c>
      <c r="G145" s="6" t="s">
        <v>493</v>
      </c>
    </row>
    <row r="146" spans="1:7" ht="44.25" customHeight="1" x14ac:dyDescent="0.25">
      <c r="A146" s="2" t="s">
        <v>31</v>
      </c>
      <c r="B146" s="54"/>
      <c r="C146" s="5"/>
      <c r="D146" s="49" t="s">
        <v>13</v>
      </c>
      <c r="E146" s="6" t="s">
        <v>449</v>
      </c>
      <c r="F146" s="2">
        <v>20</v>
      </c>
      <c r="G146" s="6" t="s">
        <v>496</v>
      </c>
    </row>
    <row r="147" spans="1:7" ht="51" customHeight="1" x14ac:dyDescent="0.25">
      <c r="A147" s="2" t="s">
        <v>32</v>
      </c>
      <c r="B147" s="1"/>
      <c r="C147" s="5" t="s">
        <v>84</v>
      </c>
      <c r="D147" s="3" t="s">
        <v>450</v>
      </c>
      <c r="E147" s="6" t="s">
        <v>140</v>
      </c>
      <c r="F147" s="2">
        <v>30</v>
      </c>
      <c r="G147" s="24" t="s">
        <v>451</v>
      </c>
    </row>
    <row r="148" spans="1:7" ht="36.75" x14ac:dyDescent="0.25">
      <c r="A148" s="2" t="s">
        <v>34</v>
      </c>
      <c r="B148" s="1"/>
      <c r="C148" s="22" t="s">
        <v>30</v>
      </c>
      <c r="D148" s="87" t="s">
        <v>452</v>
      </c>
      <c r="E148" s="6" t="s">
        <v>137</v>
      </c>
      <c r="F148" s="2">
        <v>30</v>
      </c>
      <c r="G148" s="120" t="s">
        <v>491</v>
      </c>
    </row>
    <row r="149" spans="1:7" ht="60.75" customHeight="1" x14ac:dyDescent="0.25">
      <c r="A149" s="2" t="s">
        <v>41</v>
      </c>
      <c r="B149" s="6" t="s">
        <v>162</v>
      </c>
      <c r="C149" s="5" t="s">
        <v>84</v>
      </c>
      <c r="D149" s="85" t="s">
        <v>163</v>
      </c>
      <c r="E149" s="6" t="s">
        <v>141</v>
      </c>
      <c r="F149" s="9">
        <v>30</v>
      </c>
      <c r="G149" s="53" t="s">
        <v>494</v>
      </c>
    </row>
    <row r="150" spans="1:7" ht="56.25" x14ac:dyDescent="0.25">
      <c r="A150" s="2" t="s">
        <v>63</v>
      </c>
      <c r="B150" s="6" t="s">
        <v>103</v>
      </c>
      <c r="C150" s="5" t="s">
        <v>84</v>
      </c>
      <c r="D150" s="6" t="s">
        <v>163</v>
      </c>
      <c r="E150" s="6" t="s">
        <v>126</v>
      </c>
      <c r="F150" s="9">
        <v>60</v>
      </c>
      <c r="G150" s="27" t="s">
        <v>495</v>
      </c>
    </row>
    <row r="151" spans="1:7" ht="60.75" customHeight="1" x14ac:dyDescent="0.25">
      <c r="A151" s="2" t="s">
        <v>65</v>
      </c>
      <c r="B151" s="6" t="s">
        <v>164</v>
      </c>
      <c r="C151" s="5" t="s">
        <v>84</v>
      </c>
      <c r="D151" s="6" t="s">
        <v>165</v>
      </c>
      <c r="E151" s="6" t="s">
        <v>126</v>
      </c>
      <c r="F151" s="9">
        <v>30</v>
      </c>
      <c r="G151" s="28" t="s">
        <v>497</v>
      </c>
    </row>
    <row r="152" spans="1:7" ht="59.25" customHeight="1" x14ac:dyDescent="0.25">
      <c r="A152" s="2" t="s">
        <v>67</v>
      </c>
      <c r="B152" s="6"/>
      <c r="C152" s="22" t="s">
        <v>30</v>
      </c>
      <c r="D152" s="6" t="s">
        <v>104</v>
      </c>
      <c r="E152" s="6" t="s">
        <v>126</v>
      </c>
      <c r="F152" s="9">
        <v>40</v>
      </c>
      <c r="G152" s="28" t="s">
        <v>492</v>
      </c>
    </row>
    <row r="153" spans="1:7" s="33" customFormat="1" x14ac:dyDescent="0.25">
      <c r="A153" s="34"/>
      <c r="B153" s="36"/>
      <c r="C153" s="43"/>
      <c r="D153" s="36"/>
      <c r="E153" s="36"/>
      <c r="F153" s="39"/>
      <c r="G153" s="40"/>
    </row>
    <row r="154" spans="1:7" ht="69.75" customHeight="1" x14ac:dyDescent="0.25">
      <c r="A154" s="34"/>
      <c r="B154" s="36"/>
      <c r="C154" s="43"/>
      <c r="D154" s="36"/>
      <c r="E154" s="36"/>
      <c r="F154" s="39"/>
      <c r="G154" s="40"/>
    </row>
    <row r="155" spans="1:7" x14ac:dyDescent="0.25">
      <c r="A155" s="34"/>
      <c r="B155" s="36"/>
      <c r="C155" s="43"/>
      <c r="D155" s="36"/>
      <c r="E155" s="36"/>
      <c r="F155" s="39"/>
      <c r="G155" s="40"/>
    </row>
    <row r="156" spans="1:7" ht="91.5" customHeight="1" x14ac:dyDescent="0.25">
      <c r="A156" s="34"/>
      <c r="B156" s="36"/>
      <c r="C156" s="43"/>
      <c r="D156" s="36"/>
      <c r="E156" s="36"/>
      <c r="F156" s="39"/>
      <c r="G156" s="40"/>
    </row>
    <row r="157" spans="1:7" ht="92.25" customHeight="1" x14ac:dyDescent="0.25">
      <c r="A157" s="34"/>
      <c r="B157" s="36"/>
      <c r="C157" s="43"/>
      <c r="D157" s="36"/>
      <c r="E157" s="36"/>
      <c r="F157" s="39"/>
      <c r="G157" s="40"/>
    </row>
    <row r="158" spans="1:7" ht="92.25" customHeight="1" x14ac:dyDescent="0.25">
      <c r="A158" s="34"/>
      <c r="B158" s="36"/>
      <c r="C158" s="43"/>
      <c r="D158" s="36"/>
      <c r="E158" s="36"/>
      <c r="F158" s="39"/>
      <c r="G158" s="40"/>
    </row>
    <row r="159" spans="1:7" ht="62.25" customHeight="1" x14ac:dyDescent="0.25">
      <c r="A159" s="34"/>
      <c r="B159" s="36"/>
      <c r="C159" s="43"/>
      <c r="D159" s="36"/>
      <c r="E159" s="36"/>
      <c r="F159" s="39"/>
      <c r="G159" s="40"/>
    </row>
    <row r="160" spans="1:7" ht="62.25" customHeight="1" x14ac:dyDescent="0.25">
      <c r="A160" s="34"/>
      <c r="B160" s="36"/>
      <c r="C160" s="43"/>
      <c r="D160" s="36"/>
      <c r="E160" s="36"/>
      <c r="F160" s="39"/>
      <c r="G160" s="40"/>
    </row>
    <row r="161" spans="1:7" ht="62.25" customHeight="1" x14ac:dyDescent="0.25">
      <c r="A161" s="34"/>
      <c r="B161" s="36"/>
      <c r="C161" s="43"/>
      <c r="D161" s="36"/>
      <c r="E161" s="36"/>
      <c r="F161" s="39"/>
      <c r="G161" s="40"/>
    </row>
    <row r="162" spans="1:7" ht="24.75" customHeight="1" x14ac:dyDescent="0.25">
      <c r="A162" s="34"/>
      <c r="B162" s="36"/>
      <c r="C162" s="43"/>
      <c r="D162" s="36"/>
      <c r="E162" s="36"/>
      <c r="F162" s="39"/>
      <c r="G162" s="40"/>
    </row>
    <row r="163" spans="1:7" ht="20.25" customHeight="1" x14ac:dyDescent="0.25">
      <c r="A163" s="86" t="s">
        <v>4</v>
      </c>
      <c r="B163" s="86"/>
      <c r="C163" s="121"/>
      <c r="D163" s="90"/>
      <c r="E163" s="7"/>
      <c r="F163" s="7"/>
      <c r="G163" s="7"/>
    </row>
    <row r="164" spans="1:7" ht="23.25" customHeight="1" x14ac:dyDescent="0.25">
      <c r="A164" s="86" t="s">
        <v>88</v>
      </c>
      <c r="B164" s="86"/>
      <c r="C164" s="122"/>
      <c r="D164" s="90"/>
      <c r="E164" s="7"/>
      <c r="F164" s="7"/>
      <c r="G164" s="7"/>
    </row>
    <row r="165" spans="1:7" ht="16.5" thickBot="1" x14ac:dyDescent="0.3">
      <c r="A165" s="93" t="s">
        <v>92</v>
      </c>
      <c r="B165" s="86"/>
      <c r="C165" s="121"/>
      <c r="D165" s="90"/>
      <c r="E165" s="7"/>
      <c r="F165" s="7"/>
      <c r="G165" s="7"/>
    </row>
    <row r="166" spans="1:7" ht="66" customHeight="1" x14ac:dyDescent="0.25">
      <c r="A166" s="32" t="s">
        <v>0</v>
      </c>
      <c r="B166" s="37" t="s">
        <v>1</v>
      </c>
      <c r="C166" s="17" t="s">
        <v>2</v>
      </c>
      <c r="D166" s="18" t="s">
        <v>3</v>
      </c>
      <c r="E166" s="18" t="s">
        <v>113</v>
      </c>
      <c r="F166" s="17" t="s">
        <v>5</v>
      </c>
      <c r="G166" s="19" t="s">
        <v>6</v>
      </c>
    </row>
    <row r="167" spans="1:7" ht="71.25" customHeight="1" x14ac:dyDescent="0.25">
      <c r="A167" s="2" t="s">
        <v>8</v>
      </c>
      <c r="B167" s="23" t="s">
        <v>105</v>
      </c>
      <c r="C167" s="6" t="s">
        <v>84</v>
      </c>
      <c r="D167" s="49" t="s">
        <v>76</v>
      </c>
      <c r="E167" s="23" t="s">
        <v>126</v>
      </c>
      <c r="F167" s="2">
        <v>30</v>
      </c>
      <c r="G167" s="3" t="s">
        <v>453</v>
      </c>
    </row>
    <row r="168" spans="1:7" ht="71.25" customHeight="1" x14ac:dyDescent="0.25">
      <c r="A168" s="2" t="s">
        <v>15</v>
      </c>
      <c r="B168" s="23" t="s">
        <v>455</v>
      </c>
      <c r="C168" s="6" t="s">
        <v>84</v>
      </c>
      <c r="D168" s="23" t="s">
        <v>456</v>
      </c>
      <c r="E168" s="6" t="s">
        <v>126</v>
      </c>
      <c r="F168" s="29">
        <v>40</v>
      </c>
      <c r="G168" s="21" t="s">
        <v>457</v>
      </c>
    </row>
    <row r="169" spans="1:7" ht="57" customHeight="1" x14ac:dyDescent="0.25">
      <c r="A169" s="2" t="s">
        <v>16</v>
      </c>
      <c r="B169" s="84" t="s">
        <v>459</v>
      </c>
      <c r="C169" s="6" t="s">
        <v>158</v>
      </c>
      <c r="D169" s="23" t="s">
        <v>460</v>
      </c>
      <c r="E169" s="124" t="s">
        <v>477</v>
      </c>
      <c r="F169" s="29">
        <v>100</v>
      </c>
      <c r="G169" s="3" t="s">
        <v>461</v>
      </c>
    </row>
    <row r="170" spans="1:7" ht="75" customHeight="1" x14ac:dyDescent="0.25">
      <c r="A170" s="2" t="s">
        <v>274</v>
      </c>
      <c r="B170" s="23" t="s">
        <v>106</v>
      </c>
      <c r="C170" s="6" t="s">
        <v>10</v>
      </c>
      <c r="D170" s="3" t="s">
        <v>458</v>
      </c>
      <c r="E170" s="3" t="s">
        <v>126</v>
      </c>
      <c r="F170" s="29">
        <v>30</v>
      </c>
      <c r="G170" s="6" t="s">
        <v>454</v>
      </c>
    </row>
    <row r="171" spans="1:7" ht="90" customHeight="1" x14ac:dyDescent="0.25">
      <c r="A171" s="2" t="s">
        <v>476</v>
      </c>
      <c r="B171" s="49" t="s">
        <v>283</v>
      </c>
      <c r="C171" s="6" t="s">
        <v>464</v>
      </c>
      <c r="D171" s="49" t="s">
        <v>284</v>
      </c>
      <c r="E171" s="3" t="s">
        <v>462</v>
      </c>
      <c r="F171" s="29">
        <v>30</v>
      </c>
      <c r="G171" s="6" t="s">
        <v>463</v>
      </c>
    </row>
    <row r="172" spans="1:7" ht="53.25" customHeight="1" x14ac:dyDescent="0.25">
      <c r="A172" s="2" t="s">
        <v>19</v>
      </c>
      <c r="B172" s="49"/>
      <c r="C172" s="6" t="s">
        <v>10</v>
      </c>
      <c r="D172" s="49" t="s">
        <v>465</v>
      </c>
      <c r="E172" s="3" t="s">
        <v>276</v>
      </c>
      <c r="F172" s="29">
        <v>35</v>
      </c>
      <c r="G172" s="6" t="s">
        <v>466</v>
      </c>
    </row>
    <row r="173" spans="1:7" ht="70.5" customHeight="1" thickBot="1" x14ac:dyDescent="0.3">
      <c r="A173" s="2" t="s">
        <v>20</v>
      </c>
      <c r="B173" s="49"/>
      <c r="C173" s="6" t="s">
        <v>10</v>
      </c>
      <c r="D173" s="55" t="s">
        <v>275</v>
      </c>
      <c r="E173" s="3" t="s">
        <v>277</v>
      </c>
      <c r="F173" s="29">
        <v>45</v>
      </c>
      <c r="G173" s="6" t="s">
        <v>278</v>
      </c>
    </row>
    <row r="174" spans="1:7" ht="90.75" customHeight="1" x14ac:dyDescent="0.25">
      <c r="A174" s="32" t="s">
        <v>0</v>
      </c>
      <c r="B174" s="37" t="s">
        <v>1</v>
      </c>
      <c r="C174" s="18" t="s">
        <v>2</v>
      </c>
      <c r="D174" s="18" t="s">
        <v>3</v>
      </c>
      <c r="E174" s="18" t="s">
        <v>113</v>
      </c>
      <c r="F174" s="18" t="s">
        <v>5</v>
      </c>
      <c r="G174" s="19" t="s">
        <v>6</v>
      </c>
    </row>
    <row r="175" spans="1:7" ht="88.5" customHeight="1" x14ac:dyDescent="0.25">
      <c r="A175" s="2" t="s">
        <v>21</v>
      </c>
      <c r="B175" s="49" t="s">
        <v>467</v>
      </c>
      <c r="C175" s="6" t="s">
        <v>10</v>
      </c>
      <c r="D175" s="49" t="s">
        <v>279</v>
      </c>
      <c r="E175" s="3" t="s">
        <v>281</v>
      </c>
      <c r="F175" s="29">
        <v>45</v>
      </c>
      <c r="G175" s="6" t="s">
        <v>498</v>
      </c>
    </row>
    <row r="176" spans="1:7" ht="64.5" customHeight="1" x14ac:dyDescent="0.25">
      <c r="A176" s="2" t="s">
        <v>22</v>
      </c>
      <c r="B176" s="49"/>
      <c r="C176" s="6" t="s">
        <v>10</v>
      </c>
      <c r="D176" s="49" t="s">
        <v>280</v>
      </c>
      <c r="E176" s="3" t="s">
        <v>282</v>
      </c>
      <c r="F176" s="29">
        <v>35</v>
      </c>
      <c r="G176" s="6" t="s">
        <v>468</v>
      </c>
    </row>
    <row r="177" spans="1:7" ht="51.75" customHeight="1" x14ac:dyDescent="0.25">
      <c r="A177" s="2" t="s">
        <v>28</v>
      </c>
      <c r="B177" s="123" t="s">
        <v>283</v>
      </c>
      <c r="C177" s="6" t="s">
        <v>10</v>
      </c>
      <c r="D177" s="85" t="s">
        <v>284</v>
      </c>
      <c r="E177" s="3" t="s">
        <v>469</v>
      </c>
      <c r="F177" s="29">
        <v>20</v>
      </c>
      <c r="G177" s="6" t="s">
        <v>470</v>
      </c>
    </row>
    <row r="178" spans="1:7" ht="51.75" customHeight="1" x14ac:dyDescent="0.25">
      <c r="A178" s="2" t="s">
        <v>29</v>
      </c>
      <c r="B178" s="49" t="s">
        <v>285</v>
      </c>
      <c r="C178" s="6" t="s">
        <v>84</v>
      </c>
      <c r="D178" s="49" t="s">
        <v>286</v>
      </c>
      <c r="E178" s="6" t="s">
        <v>287</v>
      </c>
      <c r="F178" s="29">
        <v>40</v>
      </c>
      <c r="G178" s="27" t="s">
        <v>499</v>
      </c>
    </row>
    <row r="179" spans="1:7" ht="51.75" customHeight="1" x14ac:dyDescent="0.25">
      <c r="A179" s="2" t="s">
        <v>31</v>
      </c>
      <c r="B179" s="49"/>
      <c r="C179" s="6" t="s">
        <v>10</v>
      </c>
      <c r="D179" s="49" t="s">
        <v>471</v>
      </c>
      <c r="E179" s="6" t="s">
        <v>288</v>
      </c>
      <c r="F179" s="29">
        <v>35</v>
      </c>
      <c r="G179" s="27" t="s">
        <v>472</v>
      </c>
    </row>
    <row r="180" spans="1:7" ht="70.5" customHeight="1" x14ac:dyDescent="0.25">
      <c r="A180" s="2" t="s">
        <v>32</v>
      </c>
      <c r="B180" s="49"/>
      <c r="C180" s="6" t="s">
        <v>10</v>
      </c>
      <c r="D180" s="49" t="s">
        <v>289</v>
      </c>
      <c r="E180" s="6" t="s">
        <v>288</v>
      </c>
      <c r="F180" s="29">
        <v>20</v>
      </c>
      <c r="G180" s="27" t="s">
        <v>290</v>
      </c>
    </row>
    <row r="181" spans="1:7" ht="63.75" customHeight="1" x14ac:dyDescent="0.25">
      <c r="A181" s="10" t="s">
        <v>41</v>
      </c>
      <c r="B181" s="6" t="s">
        <v>80</v>
      </c>
      <c r="C181" s="6" t="s">
        <v>84</v>
      </c>
      <c r="D181" s="56" t="s">
        <v>291</v>
      </c>
      <c r="E181" s="3" t="s">
        <v>292</v>
      </c>
      <c r="F181" s="29">
        <v>45</v>
      </c>
      <c r="G181" s="6" t="s">
        <v>474</v>
      </c>
    </row>
    <row r="182" spans="1:7" ht="63.75" customHeight="1" thickBot="1" x14ac:dyDescent="0.3">
      <c r="A182" s="10" t="s">
        <v>63</v>
      </c>
      <c r="B182" s="1"/>
      <c r="C182" s="6" t="s">
        <v>10</v>
      </c>
      <c r="D182" s="56" t="s">
        <v>293</v>
      </c>
      <c r="E182" s="6" t="s">
        <v>294</v>
      </c>
      <c r="F182" s="2">
        <v>45</v>
      </c>
      <c r="G182" s="6" t="s">
        <v>500</v>
      </c>
    </row>
    <row r="183" spans="1:7" ht="65.25" customHeight="1" x14ac:dyDescent="0.25">
      <c r="A183" s="32" t="s">
        <v>0</v>
      </c>
      <c r="B183" s="37" t="s">
        <v>1</v>
      </c>
      <c r="C183" s="18" t="s">
        <v>2</v>
      </c>
      <c r="D183" s="18" t="s">
        <v>3</v>
      </c>
      <c r="E183" s="18" t="s">
        <v>113</v>
      </c>
      <c r="F183" s="18" t="s">
        <v>5</v>
      </c>
      <c r="G183" s="19" t="s">
        <v>6</v>
      </c>
    </row>
    <row r="184" spans="1:7" ht="54.75" customHeight="1" x14ac:dyDescent="0.25">
      <c r="A184" s="2" t="s">
        <v>65</v>
      </c>
      <c r="B184" s="1"/>
      <c r="C184" s="6" t="s">
        <v>10</v>
      </c>
      <c r="D184" s="56" t="s">
        <v>295</v>
      </c>
      <c r="E184" s="6" t="s">
        <v>282</v>
      </c>
      <c r="F184" s="2">
        <v>45</v>
      </c>
      <c r="G184" s="6" t="s">
        <v>501</v>
      </c>
    </row>
    <row r="185" spans="1:7" ht="30" customHeight="1" x14ac:dyDescent="0.25">
      <c r="A185" s="10" t="s">
        <v>67</v>
      </c>
      <c r="B185" s="1"/>
      <c r="C185" s="6" t="s">
        <v>10</v>
      </c>
      <c r="D185" s="56" t="s">
        <v>296</v>
      </c>
      <c r="E185" s="6" t="s">
        <v>292</v>
      </c>
      <c r="F185" s="2">
        <v>90</v>
      </c>
      <c r="G185" s="6" t="s">
        <v>297</v>
      </c>
    </row>
    <row r="186" spans="1:7" ht="70.5" customHeight="1" x14ac:dyDescent="0.25">
      <c r="A186" s="10" t="s">
        <v>69</v>
      </c>
      <c r="B186" s="1"/>
      <c r="C186" s="6" t="s">
        <v>10</v>
      </c>
      <c r="D186" s="56" t="s">
        <v>298</v>
      </c>
      <c r="E186" s="6" t="s">
        <v>126</v>
      </c>
      <c r="F186" s="2">
        <v>85</v>
      </c>
      <c r="G186" s="6" t="s">
        <v>475</v>
      </c>
    </row>
    <row r="187" spans="1:7" ht="63" customHeight="1" x14ac:dyDescent="0.25">
      <c r="A187" s="10" t="s">
        <v>227</v>
      </c>
      <c r="B187" s="1"/>
      <c r="C187" s="6" t="s">
        <v>10</v>
      </c>
      <c r="D187" s="60" t="s">
        <v>299</v>
      </c>
      <c r="E187" s="6" t="s">
        <v>126</v>
      </c>
      <c r="F187" s="2">
        <v>65</v>
      </c>
      <c r="G187" s="6" t="s">
        <v>502</v>
      </c>
    </row>
    <row r="188" spans="1:7" ht="67.5" x14ac:dyDescent="0.25">
      <c r="A188" s="10" t="s">
        <v>230</v>
      </c>
      <c r="B188" s="1"/>
      <c r="C188" s="6" t="s">
        <v>10</v>
      </c>
      <c r="D188" s="56" t="s">
        <v>300</v>
      </c>
      <c r="E188" s="6" t="s">
        <v>206</v>
      </c>
      <c r="F188" s="2">
        <v>30</v>
      </c>
      <c r="G188" s="6" t="s">
        <v>503</v>
      </c>
    </row>
    <row r="189" spans="1:7" ht="75" customHeight="1" x14ac:dyDescent="0.25">
      <c r="A189" s="10" t="s">
        <v>232</v>
      </c>
      <c r="B189" s="1"/>
      <c r="C189" s="6" t="s">
        <v>10</v>
      </c>
      <c r="D189" s="56" t="s">
        <v>301</v>
      </c>
      <c r="E189" s="6" t="s">
        <v>302</v>
      </c>
      <c r="F189" s="2">
        <v>25</v>
      </c>
      <c r="G189" s="6" t="s">
        <v>504</v>
      </c>
    </row>
    <row r="190" spans="1:7" ht="55.5" customHeight="1" x14ac:dyDescent="0.25">
      <c r="A190" s="57"/>
      <c r="B190" s="33"/>
      <c r="C190" s="36"/>
      <c r="D190" s="75"/>
      <c r="E190" s="36"/>
      <c r="F190" s="34"/>
      <c r="G190" s="36"/>
    </row>
    <row r="191" spans="1:7" ht="82.5" customHeight="1" x14ac:dyDescent="0.25">
      <c r="A191" s="57"/>
      <c r="B191" s="33"/>
      <c r="C191" s="36"/>
      <c r="D191" s="75"/>
      <c r="E191" s="36"/>
      <c r="F191" s="34"/>
      <c r="G191" s="36"/>
    </row>
    <row r="192" spans="1:7" ht="33" customHeight="1" x14ac:dyDescent="0.25">
      <c r="A192" s="57"/>
      <c r="B192" s="33"/>
      <c r="C192" s="36"/>
      <c r="D192" s="75"/>
      <c r="E192" s="36"/>
      <c r="F192" s="34"/>
      <c r="G192" s="36"/>
    </row>
    <row r="193" spans="1:7" ht="27.75" customHeight="1" x14ac:dyDescent="0.25">
      <c r="A193" s="128" t="s">
        <v>4</v>
      </c>
      <c r="B193" s="128"/>
      <c r="C193" s="129" t="s">
        <v>152</v>
      </c>
      <c r="D193" s="128"/>
      <c r="E193" s="7"/>
      <c r="F193" s="7"/>
      <c r="G193" s="7"/>
    </row>
    <row r="194" spans="1:7" ht="21.75" customHeight="1" x14ac:dyDescent="0.25">
      <c r="A194" s="130" t="s">
        <v>336</v>
      </c>
      <c r="B194" s="128"/>
      <c r="C194" s="129"/>
      <c r="D194" s="128"/>
      <c r="E194" s="7"/>
      <c r="F194" s="7"/>
      <c r="G194" s="7"/>
    </row>
    <row r="195" spans="1:7" ht="23.25" customHeight="1" thickBot="1" x14ac:dyDescent="0.3">
      <c r="A195" s="131" t="s">
        <v>337</v>
      </c>
      <c r="B195" s="131"/>
      <c r="C195" s="131"/>
      <c r="D195" s="131"/>
      <c r="E195" s="7"/>
      <c r="F195" s="7"/>
      <c r="G195" s="7"/>
    </row>
    <row r="196" spans="1:7" ht="72.75" customHeight="1" x14ac:dyDescent="0.25">
      <c r="A196" s="32" t="s">
        <v>0</v>
      </c>
      <c r="B196" s="37" t="s">
        <v>1</v>
      </c>
      <c r="C196" s="18" t="s">
        <v>2</v>
      </c>
      <c r="D196" s="18" t="s">
        <v>3</v>
      </c>
      <c r="E196" s="18" t="s">
        <v>113</v>
      </c>
      <c r="F196" s="18" t="s">
        <v>5</v>
      </c>
      <c r="G196" s="19" t="s">
        <v>6</v>
      </c>
    </row>
    <row r="197" spans="1:7" ht="72.75" customHeight="1" x14ac:dyDescent="0.25">
      <c r="A197" s="2" t="s">
        <v>8</v>
      </c>
      <c r="B197" s="3" t="s">
        <v>81</v>
      </c>
      <c r="C197" s="6" t="s">
        <v>68</v>
      </c>
      <c r="D197" s="6" t="s">
        <v>107</v>
      </c>
      <c r="E197" s="6" t="s">
        <v>166</v>
      </c>
      <c r="F197" s="9">
        <v>30</v>
      </c>
      <c r="G197" s="6" t="s">
        <v>505</v>
      </c>
    </row>
    <row r="198" spans="1:7" ht="72.75" customHeight="1" x14ac:dyDescent="0.25">
      <c r="A198" s="2" t="s">
        <v>15</v>
      </c>
      <c r="B198" s="1"/>
      <c r="C198" s="6" t="s">
        <v>68</v>
      </c>
      <c r="D198" s="6" t="s">
        <v>303</v>
      </c>
      <c r="E198" s="6" t="s">
        <v>143</v>
      </c>
      <c r="F198" s="2">
        <v>75</v>
      </c>
      <c r="G198" s="6" t="s">
        <v>478</v>
      </c>
    </row>
    <row r="199" spans="1:7" ht="56.25" x14ac:dyDescent="0.25">
      <c r="A199" s="2" t="s">
        <v>16</v>
      </c>
      <c r="B199" s="1"/>
      <c r="C199" s="6" t="s">
        <v>68</v>
      </c>
      <c r="D199" s="53" t="s">
        <v>304</v>
      </c>
      <c r="E199" s="6" t="s">
        <v>305</v>
      </c>
      <c r="F199" s="2">
        <v>35</v>
      </c>
      <c r="G199" s="58" t="s">
        <v>506</v>
      </c>
    </row>
    <row r="200" spans="1:7" ht="55.5" customHeight="1" x14ac:dyDescent="0.25">
      <c r="A200" s="2" t="s">
        <v>17</v>
      </c>
      <c r="B200" s="1"/>
      <c r="C200" s="6" t="s">
        <v>68</v>
      </c>
      <c r="D200" s="6" t="s">
        <v>306</v>
      </c>
      <c r="E200" s="6" t="s">
        <v>133</v>
      </c>
      <c r="F200" s="2">
        <v>90</v>
      </c>
      <c r="G200" s="6" t="s">
        <v>479</v>
      </c>
    </row>
    <row r="201" spans="1:7" s="73" customFormat="1" ht="68.25" customHeight="1" x14ac:dyDescent="0.25">
      <c r="A201" s="2" t="s">
        <v>18</v>
      </c>
      <c r="B201" s="1"/>
      <c r="C201" s="6" t="s">
        <v>68</v>
      </c>
      <c r="D201" s="6" t="s">
        <v>169</v>
      </c>
      <c r="E201" s="6" t="s">
        <v>133</v>
      </c>
      <c r="F201" s="2">
        <v>30</v>
      </c>
      <c r="G201" s="8" t="s">
        <v>480</v>
      </c>
    </row>
    <row r="202" spans="1:7" ht="66" customHeight="1" x14ac:dyDescent="0.25">
      <c r="A202" s="2" t="s">
        <v>19</v>
      </c>
      <c r="B202" s="1"/>
      <c r="C202" s="6" t="s">
        <v>68</v>
      </c>
      <c r="D202" s="6" t="s">
        <v>167</v>
      </c>
      <c r="E202" s="6" t="s">
        <v>133</v>
      </c>
      <c r="F202" s="2">
        <v>20</v>
      </c>
      <c r="G202" s="6" t="s">
        <v>507</v>
      </c>
    </row>
    <row r="203" spans="1:7" ht="60.75" customHeight="1" thickBot="1" x14ac:dyDescent="0.3">
      <c r="A203" s="10" t="s">
        <v>28</v>
      </c>
      <c r="B203" s="25" t="s">
        <v>109</v>
      </c>
      <c r="C203" s="6" t="s">
        <v>68</v>
      </c>
      <c r="D203" s="53" t="s">
        <v>307</v>
      </c>
      <c r="E203" s="6" t="s">
        <v>308</v>
      </c>
      <c r="F203" s="10">
        <v>45</v>
      </c>
      <c r="G203" s="6" t="s">
        <v>508</v>
      </c>
    </row>
    <row r="204" spans="1:7" ht="103.5" customHeight="1" x14ac:dyDescent="0.25">
      <c r="A204" s="32" t="s">
        <v>0</v>
      </c>
      <c r="B204" s="37" t="s">
        <v>1</v>
      </c>
      <c r="C204" s="18" t="s">
        <v>2</v>
      </c>
      <c r="D204" s="18" t="s">
        <v>3</v>
      </c>
      <c r="E204" s="18" t="s">
        <v>113</v>
      </c>
      <c r="F204" s="18" t="s">
        <v>5</v>
      </c>
      <c r="G204" s="19" t="s">
        <v>6</v>
      </c>
    </row>
    <row r="205" spans="1:7" ht="67.5" customHeight="1" x14ac:dyDescent="0.25">
      <c r="A205" s="10" t="s">
        <v>29</v>
      </c>
      <c r="B205" s="1"/>
      <c r="C205" s="6" t="s">
        <v>68</v>
      </c>
      <c r="D205" s="6" t="s">
        <v>168</v>
      </c>
      <c r="E205" s="6" t="s">
        <v>133</v>
      </c>
      <c r="F205" s="2">
        <v>30</v>
      </c>
      <c r="G205" s="6" t="s">
        <v>481</v>
      </c>
    </row>
    <row r="206" spans="1:7" ht="84.75" customHeight="1" x14ac:dyDescent="0.25">
      <c r="A206" s="2" t="s">
        <v>31</v>
      </c>
      <c r="B206" s="1"/>
      <c r="C206" s="6" t="s">
        <v>68</v>
      </c>
      <c r="D206" s="53" t="s">
        <v>309</v>
      </c>
      <c r="E206" s="6" t="s">
        <v>133</v>
      </c>
      <c r="F206" s="10">
        <v>80</v>
      </c>
      <c r="G206" s="6" t="s">
        <v>310</v>
      </c>
    </row>
    <row r="207" spans="1:7" ht="56.25" x14ac:dyDescent="0.25">
      <c r="A207" s="2" t="s">
        <v>32</v>
      </c>
      <c r="B207" s="1"/>
      <c r="C207" s="6" t="s">
        <v>68</v>
      </c>
      <c r="D207" s="6" t="s">
        <v>108</v>
      </c>
      <c r="E207" s="6" t="s">
        <v>142</v>
      </c>
      <c r="F207" s="2">
        <v>25</v>
      </c>
      <c r="G207" s="6" t="s">
        <v>509</v>
      </c>
    </row>
    <row r="208" spans="1:7" ht="61.5" customHeight="1" x14ac:dyDescent="0.25">
      <c r="A208" s="2" t="s">
        <v>34</v>
      </c>
      <c r="B208" s="1"/>
      <c r="C208" s="6" t="s">
        <v>68</v>
      </c>
      <c r="D208" s="53" t="s">
        <v>311</v>
      </c>
      <c r="E208" s="6" t="s">
        <v>142</v>
      </c>
      <c r="F208" s="2">
        <v>35</v>
      </c>
      <c r="G208" s="6" t="s">
        <v>510</v>
      </c>
    </row>
    <row r="209" spans="1:7" ht="61.5" customHeight="1" x14ac:dyDescent="0.25">
      <c r="A209" s="2" t="s">
        <v>35</v>
      </c>
      <c r="B209" s="1"/>
      <c r="C209" s="6" t="s">
        <v>68</v>
      </c>
      <c r="D209" s="6" t="s">
        <v>312</v>
      </c>
      <c r="E209" s="6" t="s">
        <v>133</v>
      </c>
      <c r="F209" s="2">
        <v>25</v>
      </c>
      <c r="G209" s="6" t="s">
        <v>511</v>
      </c>
    </row>
    <row r="210" spans="1:7" ht="61.5" customHeight="1" x14ac:dyDescent="0.25">
      <c r="A210" s="34"/>
      <c r="B210" s="33"/>
      <c r="C210" s="36"/>
      <c r="D210" s="36" t="s">
        <v>152</v>
      </c>
      <c r="E210" s="36" t="s">
        <v>152</v>
      </c>
      <c r="F210" s="34"/>
      <c r="G210" s="36"/>
    </row>
    <row r="211" spans="1:7" x14ac:dyDescent="0.25">
      <c r="A211" s="34"/>
      <c r="B211" s="33"/>
      <c r="C211" s="36"/>
      <c r="D211" s="36"/>
      <c r="E211" s="36"/>
      <c r="F211" s="34"/>
      <c r="G211" s="36"/>
    </row>
    <row r="212" spans="1:7" ht="13.5" customHeight="1" x14ac:dyDescent="0.25">
      <c r="A212" s="34"/>
      <c r="B212" s="33"/>
      <c r="C212" s="36"/>
      <c r="D212" s="36"/>
      <c r="E212" s="36"/>
      <c r="F212" s="34"/>
      <c r="G212" s="36"/>
    </row>
    <row r="213" spans="1:7" ht="26.25" customHeight="1" x14ac:dyDescent="0.25">
      <c r="B213" s="47"/>
      <c r="C213" s="36" t="s">
        <v>152</v>
      </c>
      <c r="D213" s="47"/>
      <c r="E213" s="7"/>
      <c r="F213" s="7"/>
      <c r="G213" s="7"/>
    </row>
    <row r="214" spans="1:7" ht="20.25" customHeight="1" x14ac:dyDescent="0.25">
      <c r="A214" s="90" t="s">
        <v>4</v>
      </c>
      <c r="B214" s="90"/>
      <c r="C214" s="89"/>
      <c r="D214" s="90"/>
      <c r="E214" s="7"/>
      <c r="F214" s="7"/>
      <c r="G214" s="7"/>
    </row>
    <row r="215" spans="1:7" ht="27" customHeight="1" x14ac:dyDescent="0.25">
      <c r="A215" s="126" t="s">
        <v>338</v>
      </c>
      <c r="B215" s="126"/>
      <c r="C215" s="132"/>
      <c r="D215" s="126"/>
      <c r="E215" s="20"/>
      <c r="F215" s="20"/>
      <c r="G215" s="20"/>
    </row>
    <row r="216" spans="1:7" ht="21" customHeight="1" thickBot="1" x14ac:dyDescent="0.3">
      <c r="A216" s="127" t="s">
        <v>339</v>
      </c>
      <c r="B216" s="127"/>
      <c r="C216" s="127"/>
      <c r="D216" s="127"/>
      <c r="E216" s="7"/>
      <c r="F216" s="7"/>
      <c r="G216" s="7"/>
    </row>
    <row r="217" spans="1:7" ht="74.25" customHeight="1" x14ac:dyDescent="0.25">
      <c r="A217" s="32" t="s">
        <v>0</v>
      </c>
      <c r="B217" s="37" t="s">
        <v>1</v>
      </c>
      <c r="C217" s="18" t="s">
        <v>2</v>
      </c>
      <c r="D217" s="18" t="s">
        <v>3</v>
      </c>
      <c r="E217" s="18" t="s">
        <v>113</v>
      </c>
      <c r="F217" s="18" t="s">
        <v>5</v>
      </c>
      <c r="G217" s="19" t="s">
        <v>6</v>
      </c>
    </row>
    <row r="218" spans="1:7" ht="63" customHeight="1" x14ac:dyDescent="0.25">
      <c r="A218" s="62" t="s">
        <v>8</v>
      </c>
      <c r="B218" s="60" t="s">
        <v>315</v>
      </c>
      <c r="C218" s="6" t="s">
        <v>313</v>
      </c>
      <c r="D218" s="23" t="s">
        <v>314</v>
      </c>
      <c r="E218" s="3" t="s">
        <v>126</v>
      </c>
      <c r="F218" s="2">
        <v>75</v>
      </c>
      <c r="G218" s="3" t="s">
        <v>512</v>
      </c>
    </row>
    <row r="219" spans="1:7" ht="66" customHeight="1" x14ac:dyDescent="0.25">
      <c r="A219" s="62" t="s">
        <v>15</v>
      </c>
      <c r="B219" s="1"/>
      <c r="C219" s="6" t="s">
        <v>313</v>
      </c>
      <c r="D219" s="55" t="s">
        <v>316</v>
      </c>
      <c r="E219" s="23" t="s">
        <v>317</v>
      </c>
      <c r="F219" s="29">
        <v>25</v>
      </c>
      <c r="G219" s="3" t="s">
        <v>318</v>
      </c>
    </row>
    <row r="220" spans="1:7" ht="51.75" customHeight="1" x14ac:dyDescent="0.25">
      <c r="A220" s="62" t="s">
        <v>16</v>
      </c>
      <c r="B220" s="1"/>
      <c r="C220" s="6" t="s">
        <v>313</v>
      </c>
      <c r="D220" s="55" t="s">
        <v>319</v>
      </c>
      <c r="E220" s="3" t="s">
        <v>292</v>
      </c>
      <c r="F220" s="2">
        <v>90</v>
      </c>
      <c r="G220" s="3" t="s">
        <v>513</v>
      </c>
    </row>
    <row r="221" spans="1:7" ht="51" customHeight="1" x14ac:dyDescent="0.25">
      <c r="A221" s="62" t="s">
        <v>17</v>
      </c>
      <c r="B221" s="1"/>
      <c r="C221" s="6" t="s">
        <v>313</v>
      </c>
      <c r="D221" s="55" t="s">
        <v>320</v>
      </c>
      <c r="E221" s="64" t="s">
        <v>292</v>
      </c>
      <c r="F221" s="2">
        <v>75</v>
      </c>
      <c r="G221" s="3" t="s">
        <v>482</v>
      </c>
    </row>
    <row r="222" spans="1:7" ht="60.75" customHeight="1" x14ac:dyDescent="0.25">
      <c r="A222" s="62" t="s">
        <v>18</v>
      </c>
      <c r="B222" s="1"/>
      <c r="C222" s="6" t="s">
        <v>313</v>
      </c>
      <c r="D222" s="55" t="s">
        <v>321</v>
      </c>
      <c r="E222" s="64" t="s">
        <v>292</v>
      </c>
      <c r="F222" s="2">
        <v>75</v>
      </c>
      <c r="G222" s="26" t="s">
        <v>322</v>
      </c>
    </row>
    <row r="223" spans="1:7" ht="84" customHeight="1" x14ac:dyDescent="0.25">
      <c r="A223" s="62" t="s">
        <v>19</v>
      </c>
      <c r="B223" s="1"/>
      <c r="C223" s="6" t="s">
        <v>313</v>
      </c>
      <c r="D223" s="55" t="s">
        <v>323</v>
      </c>
      <c r="E223" s="64" t="s">
        <v>292</v>
      </c>
      <c r="F223" s="2">
        <v>60</v>
      </c>
      <c r="G223" s="23" t="s">
        <v>517</v>
      </c>
    </row>
    <row r="224" spans="1:7" ht="63.75" customHeight="1" thickBot="1" x14ac:dyDescent="0.3">
      <c r="A224" s="62" t="s">
        <v>20</v>
      </c>
      <c r="B224" s="1"/>
      <c r="C224" s="6" t="s">
        <v>313</v>
      </c>
      <c r="D224" s="55" t="s">
        <v>324</v>
      </c>
      <c r="E224" s="64" t="s">
        <v>292</v>
      </c>
      <c r="F224" s="2">
        <v>65</v>
      </c>
      <c r="G224" s="23" t="s">
        <v>514</v>
      </c>
    </row>
    <row r="225" spans="1:7" ht="107.25" customHeight="1" x14ac:dyDescent="0.25">
      <c r="A225" s="32" t="s">
        <v>0</v>
      </c>
      <c r="B225" s="37" t="s">
        <v>1</v>
      </c>
      <c r="C225" s="18" t="s">
        <v>2</v>
      </c>
      <c r="D225" s="18" t="s">
        <v>3</v>
      </c>
      <c r="E225" s="18" t="s">
        <v>113</v>
      </c>
      <c r="F225" s="18" t="s">
        <v>5</v>
      </c>
      <c r="G225" s="19" t="s">
        <v>6</v>
      </c>
    </row>
    <row r="226" spans="1:7" ht="95.25" customHeight="1" x14ac:dyDescent="0.25">
      <c r="A226" s="62" t="s">
        <v>21</v>
      </c>
      <c r="B226" s="1"/>
      <c r="C226" s="6" t="s">
        <v>313</v>
      </c>
      <c r="D226" s="55" t="s">
        <v>325</v>
      </c>
      <c r="E226" s="64" t="s">
        <v>292</v>
      </c>
      <c r="F226" s="2">
        <v>55</v>
      </c>
      <c r="G226" s="3" t="s">
        <v>516</v>
      </c>
    </row>
    <row r="227" spans="1:7" ht="81.75" customHeight="1" x14ac:dyDescent="0.25">
      <c r="A227" s="62" t="s">
        <v>22</v>
      </c>
      <c r="B227" s="1"/>
      <c r="C227" s="6" t="s">
        <v>313</v>
      </c>
      <c r="D227" s="55" t="s">
        <v>326</v>
      </c>
      <c r="E227" s="64" t="s">
        <v>292</v>
      </c>
      <c r="F227" s="2">
        <v>65</v>
      </c>
      <c r="G227" s="3" t="s">
        <v>515</v>
      </c>
    </row>
    <row r="228" spans="1:7" ht="78.75" customHeight="1" x14ac:dyDescent="0.25">
      <c r="A228" s="62" t="s">
        <v>23</v>
      </c>
      <c r="B228" s="1"/>
      <c r="C228" s="6" t="s">
        <v>313</v>
      </c>
      <c r="D228" s="65" t="s">
        <v>327</v>
      </c>
      <c r="E228" s="64" t="s">
        <v>292</v>
      </c>
      <c r="F228" s="2">
        <v>55</v>
      </c>
      <c r="G228" s="3" t="s">
        <v>518</v>
      </c>
    </row>
    <row r="229" spans="1:7" ht="72.75" customHeight="1" x14ac:dyDescent="0.25">
      <c r="A229" s="62" t="s">
        <v>24</v>
      </c>
      <c r="B229" s="1"/>
      <c r="C229" s="3" t="s">
        <v>329</v>
      </c>
      <c r="D229" s="65" t="s">
        <v>328</v>
      </c>
      <c r="E229" s="63" t="s">
        <v>292</v>
      </c>
      <c r="F229" s="2">
        <v>55</v>
      </c>
      <c r="G229" s="3" t="s">
        <v>484</v>
      </c>
    </row>
    <row r="230" spans="1:7" ht="57.75" customHeight="1" x14ac:dyDescent="0.25">
      <c r="A230" s="72" t="s">
        <v>79</v>
      </c>
      <c r="B230" s="1"/>
      <c r="C230" s="66" t="s">
        <v>330</v>
      </c>
      <c r="D230" s="65" t="s">
        <v>331</v>
      </c>
      <c r="E230" s="67" t="s">
        <v>292</v>
      </c>
      <c r="F230" s="10">
        <v>85</v>
      </c>
      <c r="G230" s="68" t="s">
        <v>519</v>
      </c>
    </row>
    <row r="231" spans="1:7" ht="36" customHeight="1" x14ac:dyDescent="0.25">
      <c r="A231" s="72" t="s">
        <v>483</v>
      </c>
      <c r="B231" s="1"/>
      <c r="C231" s="66" t="s">
        <v>332</v>
      </c>
      <c r="D231" s="65" t="s">
        <v>333</v>
      </c>
      <c r="E231" s="64" t="s">
        <v>292</v>
      </c>
      <c r="F231" s="2">
        <v>15</v>
      </c>
      <c r="G231" s="3" t="s">
        <v>334</v>
      </c>
    </row>
  </sheetData>
  <mergeCells count="4">
    <mergeCell ref="A74:C74"/>
    <mergeCell ref="A134:E134"/>
    <mergeCell ref="A195:D195"/>
    <mergeCell ref="A216:D216"/>
  </mergeCells>
  <pageMargins left="0.51181102362204722" right="0.51181102362204722" top="0.55118110236220474" bottom="0.55118110236220474" header="0.31496062992125984" footer="0.31496062992125984"/>
  <pageSetup paperSize="5" scale="92" orientation="landscape" r:id="rId1"/>
  <headerFooter>
    <oddFooter>&amp;C&amp;F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3:U56"/>
  <sheetViews>
    <sheetView topLeftCell="A18" zoomScale="60" zoomScaleNormal="60" workbookViewId="0">
      <selection activeCell="S31" sqref="S31"/>
    </sheetView>
  </sheetViews>
  <sheetFormatPr baseColWidth="10" defaultRowHeight="15" x14ac:dyDescent="0.25"/>
  <sheetData>
    <row r="3" spans="7:12" x14ac:dyDescent="0.25">
      <c r="H3" s="76" t="s">
        <v>341</v>
      </c>
      <c r="I3" s="76" t="s">
        <v>342</v>
      </c>
      <c r="J3" s="76" t="s">
        <v>343</v>
      </c>
      <c r="K3" s="76" t="s">
        <v>344</v>
      </c>
      <c r="L3" s="76" t="s">
        <v>345</v>
      </c>
    </row>
    <row r="4" spans="7:12" x14ac:dyDescent="0.25">
      <c r="G4" s="12">
        <v>1</v>
      </c>
      <c r="H4" s="14">
        <v>100</v>
      </c>
      <c r="I4" s="2">
        <v>90</v>
      </c>
      <c r="J4" s="29">
        <v>55</v>
      </c>
      <c r="K4" s="9">
        <v>45</v>
      </c>
      <c r="L4" s="2">
        <v>75</v>
      </c>
    </row>
    <row r="5" spans="7:12" x14ac:dyDescent="0.25">
      <c r="G5" s="12">
        <v>2</v>
      </c>
      <c r="H5" s="14">
        <v>90</v>
      </c>
      <c r="I5" s="2">
        <v>100</v>
      </c>
      <c r="J5" s="29">
        <v>25</v>
      </c>
      <c r="K5" s="2">
        <v>100</v>
      </c>
      <c r="L5" s="2">
        <v>80</v>
      </c>
    </row>
    <row r="6" spans="7:12" x14ac:dyDescent="0.25">
      <c r="G6" s="12">
        <v>3</v>
      </c>
      <c r="H6" s="14">
        <v>70</v>
      </c>
      <c r="I6" s="2">
        <v>75</v>
      </c>
      <c r="J6" s="2">
        <v>100</v>
      </c>
      <c r="K6" s="2">
        <v>0</v>
      </c>
      <c r="L6" s="29">
        <v>25</v>
      </c>
    </row>
    <row r="7" spans="7:12" x14ac:dyDescent="0.25">
      <c r="G7" s="12">
        <v>4</v>
      </c>
      <c r="H7" s="14">
        <v>100</v>
      </c>
      <c r="I7" s="2">
        <v>35</v>
      </c>
      <c r="J7" s="2">
        <v>100</v>
      </c>
      <c r="K7" s="2">
        <v>100</v>
      </c>
      <c r="L7" s="2">
        <v>90</v>
      </c>
    </row>
    <row r="8" spans="7:12" x14ac:dyDescent="0.25">
      <c r="G8" s="12">
        <v>5</v>
      </c>
      <c r="H8" s="14">
        <v>25</v>
      </c>
      <c r="I8" s="10">
        <v>100</v>
      </c>
      <c r="J8" s="2">
        <v>100</v>
      </c>
      <c r="K8" s="2">
        <v>100</v>
      </c>
      <c r="L8" s="2">
        <v>55</v>
      </c>
    </row>
    <row r="9" spans="7:12" x14ac:dyDescent="0.25">
      <c r="G9" s="12">
        <v>6</v>
      </c>
      <c r="H9" s="14">
        <v>25</v>
      </c>
      <c r="I9" s="2">
        <v>100</v>
      </c>
      <c r="J9" s="2">
        <v>75</v>
      </c>
      <c r="K9" s="2">
        <v>20</v>
      </c>
      <c r="L9" s="2">
        <v>45</v>
      </c>
    </row>
    <row r="10" spans="7:12" x14ac:dyDescent="0.25">
      <c r="G10" s="12">
        <v>7</v>
      </c>
      <c r="H10" s="14">
        <v>55</v>
      </c>
      <c r="I10" s="2">
        <v>85</v>
      </c>
      <c r="J10" s="2">
        <v>65</v>
      </c>
      <c r="K10" s="2">
        <v>10</v>
      </c>
      <c r="L10" s="2">
        <v>75</v>
      </c>
    </row>
    <row r="11" spans="7:12" x14ac:dyDescent="0.25">
      <c r="G11" s="12">
        <v>8</v>
      </c>
      <c r="H11" s="14">
        <v>25</v>
      </c>
      <c r="I11" s="2">
        <v>90</v>
      </c>
      <c r="J11" s="10">
        <v>70</v>
      </c>
      <c r="K11" s="10">
        <v>45</v>
      </c>
      <c r="L11" s="2">
        <v>100</v>
      </c>
    </row>
    <row r="12" spans="7:12" x14ac:dyDescent="0.25">
      <c r="G12" s="12">
        <v>9</v>
      </c>
      <c r="H12" s="16">
        <v>75</v>
      </c>
      <c r="I12" s="2">
        <v>85</v>
      </c>
      <c r="J12" s="10">
        <v>45</v>
      </c>
      <c r="K12" s="2">
        <v>100</v>
      </c>
      <c r="L12" s="2">
        <v>45</v>
      </c>
    </row>
    <row r="13" spans="7:12" x14ac:dyDescent="0.25">
      <c r="G13" s="12">
        <v>10</v>
      </c>
      <c r="H13" s="14">
        <v>45</v>
      </c>
      <c r="I13" s="2">
        <v>100</v>
      </c>
      <c r="J13" s="2">
        <v>55</v>
      </c>
      <c r="K13" s="10">
        <v>80</v>
      </c>
      <c r="L13" s="2">
        <v>85</v>
      </c>
    </row>
    <row r="14" spans="7:12" x14ac:dyDescent="0.25">
      <c r="G14" s="12">
        <v>11</v>
      </c>
      <c r="H14" s="14">
        <v>50</v>
      </c>
      <c r="I14" s="2">
        <v>90</v>
      </c>
      <c r="J14" s="2">
        <v>65</v>
      </c>
      <c r="K14" s="2">
        <v>80</v>
      </c>
      <c r="L14" s="2">
        <v>90</v>
      </c>
    </row>
    <row r="15" spans="7:12" x14ac:dyDescent="0.25">
      <c r="G15" s="12">
        <v>12</v>
      </c>
      <c r="H15" s="14">
        <v>75</v>
      </c>
      <c r="I15" s="2">
        <v>85</v>
      </c>
      <c r="J15" s="2">
        <v>30</v>
      </c>
      <c r="K15" s="2">
        <v>35</v>
      </c>
      <c r="L15" s="10">
        <v>90</v>
      </c>
    </row>
    <row r="16" spans="7:12" x14ac:dyDescent="0.25">
      <c r="G16" s="12">
        <v>13</v>
      </c>
      <c r="H16" s="2">
        <v>0</v>
      </c>
      <c r="I16" s="2">
        <v>100</v>
      </c>
      <c r="J16" s="2">
        <v>45</v>
      </c>
      <c r="K16" s="2">
        <v>70</v>
      </c>
      <c r="L16" s="2">
        <v>10</v>
      </c>
    </row>
    <row r="17" spans="7:21" x14ac:dyDescent="0.25">
      <c r="G17" s="12">
        <v>14</v>
      </c>
      <c r="H17" s="14">
        <v>75</v>
      </c>
      <c r="I17" s="2">
        <v>100</v>
      </c>
      <c r="J17" s="2">
        <v>65</v>
      </c>
      <c r="K17" s="2">
        <v>75</v>
      </c>
      <c r="L17" s="2">
        <v>100</v>
      </c>
    </row>
    <row r="18" spans="7:21" x14ac:dyDescent="0.25">
      <c r="G18" s="12">
        <v>15</v>
      </c>
      <c r="H18" s="14">
        <v>100</v>
      </c>
      <c r="I18" s="2">
        <v>40</v>
      </c>
      <c r="J18" s="2">
        <v>70</v>
      </c>
      <c r="K18" s="2">
        <v>80</v>
      </c>
      <c r="L18" s="2">
        <v>100</v>
      </c>
      <c r="Q18" t="s">
        <v>341</v>
      </c>
      <c r="R18" t="s">
        <v>342</v>
      </c>
      <c r="T18" t="s">
        <v>344</v>
      </c>
      <c r="U18" t="s">
        <v>345</v>
      </c>
    </row>
    <row r="19" spans="7:21" x14ac:dyDescent="0.25">
      <c r="G19" s="12">
        <v>16</v>
      </c>
      <c r="H19" s="14">
        <v>0</v>
      </c>
      <c r="I19" s="2">
        <v>75</v>
      </c>
      <c r="J19" s="2">
        <v>75</v>
      </c>
      <c r="K19" s="29">
        <v>25</v>
      </c>
      <c r="L19" s="10">
        <v>55</v>
      </c>
      <c r="P19">
        <v>1</v>
      </c>
      <c r="Q19" s="80">
        <v>85</v>
      </c>
      <c r="R19" s="80">
        <v>35</v>
      </c>
      <c r="S19" s="80">
        <v>70</v>
      </c>
      <c r="T19" s="80">
        <v>80</v>
      </c>
      <c r="U19">
        <v>80</v>
      </c>
    </row>
    <row r="20" spans="7:21" x14ac:dyDescent="0.25">
      <c r="G20" s="12">
        <v>17</v>
      </c>
      <c r="H20" s="14">
        <v>0</v>
      </c>
      <c r="I20" s="2">
        <v>75</v>
      </c>
      <c r="J20" s="9">
        <v>85</v>
      </c>
      <c r="K20" s="2">
        <v>90</v>
      </c>
      <c r="L20" s="2">
        <v>15</v>
      </c>
      <c r="P20">
        <v>2</v>
      </c>
      <c r="Q20" s="81">
        <v>30</v>
      </c>
      <c r="R20" s="80">
        <v>95</v>
      </c>
      <c r="S20" s="80">
        <v>50</v>
      </c>
      <c r="T20" s="80">
        <v>90</v>
      </c>
      <c r="U20">
        <v>90</v>
      </c>
    </row>
    <row r="21" spans="7:21" x14ac:dyDescent="0.25">
      <c r="G21" s="12">
        <v>18</v>
      </c>
      <c r="H21" s="14">
        <v>70</v>
      </c>
      <c r="I21" s="2">
        <v>45</v>
      </c>
      <c r="J21" s="9">
        <v>45</v>
      </c>
      <c r="K21" s="2">
        <v>55</v>
      </c>
      <c r="L21" s="76">
        <f>SUM(L4:L20)</f>
        <v>1135</v>
      </c>
      <c r="P21">
        <v>3</v>
      </c>
      <c r="Q21" s="80">
        <v>100</v>
      </c>
      <c r="R21" s="80">
        <v>100</v>
      </c>
      <c r="S21" s="80">
        <v>80</v>
      </c>
      <c r="T21" s="80">
        <v>90</v>
      </c>
    </row>
    <row r="22" spans="7:21" x14ac:dyDescent="0.25">
      <c r="G22" s="12">
        <v>19</v>
      </c>
      <c r="H22" s="14">
        <v>60</v>
      </c>
      <c r="I22" s="2">
        <v>50</v>
      </c>
      <c r="J22" s="9">
        <v>90</v>
      </c>
      <c r="K22" s="2">
        <v>45</v>
      </c>
      <c r="L22" s="79">
        <f>L21/G20</f>
        <v>66.764705882352942</v>
      </c>
      <c r="P22">
        <v>4</v>
      </c>
      <c r="Q22" s="81">
        <v>85</v>
      </c>
      <c r="R22" s="80">
        <v>75</v>
      </c>
      <c r="S22" s="80">
        <v>50</v>
      </c>
      <c r="T22" s="80"/>
    </row>
    <row r="23" spans="7:21" x14ac:dyDescent="0.25">
      <c r="G23" s="12">
        <v>20</v>
      </c>
      <c r="H23" s="14">
        <v>85</v>
      </c>
      <c r="I23" s="2">
        <v>40</v>
      </c>
      <c r="J23" s="9">
        <v>45</v>
      </c>
      <c r="K23" s="2">
        <v>75</v>
      </c>
      <c r="P23">
        <v>5</v>
      </c>
      <c r="Q23" s="80">
        <v>65</v>
      </c>
      <c r="R23" s="80">
        <v>60</v>
      </c>
      <c r="S23" s="80">
        <v>50</v>
      </c>
      <c r="T23" s="80">
        <v>90</v>
      </c>
    </row>
    <row r="24" spans="7:21" x14ac:dyDescent="0.25">
      <c r="G24" s="12">
        <v>21</v>
      </c>
      <c r="H24" s="14">
        <v>75</v>
      </c>
      <c r="I24" s="2">
        <v>75</v>
      </c>
      <c r="J24" s="9">
        <v>60</v>
      </c>
      <c r="K24" s="2">
        <v>100</v>
      </c>
      <c r="P24">
        <v>6</v>
      </c>
      <c r="Q24" s="80">
        <v>75</v>
      </c>
      <c r="R24" s="80">
        <v>55</v>
      </c>
    </row>
    <row r="25" spans="7:21" x14ac:dyDescent="0.25">
      <c r="G25" s="12">
        <v>22</v>
      </c>
      <c r="H25" s="2">
        <v>75</v>
      </c>
      <c r="I25" s="2">
        <v>75</v>
      </c>
      <c r="J25" s="9">
        <v>90</v>
      </c>
      <c r="K25" s="2">
        <v>45</v>
      </c>
      <c r="Q25" s="80">
        <f>SUM(Q19:Q24)</f>
        <v>440</v>
      </c>
      <c r="R25">
        <f>SUM(R19:R24)</f>
        <v>420</v>
      </c>
      <c r="S25">
        <f>SUM(S19:S24)</f>
        <v>300</v>
      </c>
      <c r="T25">
        <f>SUM(T19:T24)</f>
        <v>350</v>
      </c>
      <c r="U25">
        <f>SUM(U19:U24)</f>
        <v>170</v>
      </c>
    </row>
    <row r="26" spans="7:21" x14ac:dyDescent="0.25">
      <c r="G26" s="12">
        <v>23</v>
      </c>
      <c r="H26" s="2">
        <v>90</v>
      </c>
      <c r="I26" s="2">
        <v>85</v>
      </c>
      <c r="J26" s="2">
        <v>100</v>
      </c>
      <c r="K26" s="2">
        <v>85</v>
      </c>
      <c r="Q26" s="80"/>
    </row>
    <row r="27" spans="7:21" x14ac:dyDescent="0.25">
      <c r="G27" s="12">
        <v>24</v>
      </c>
      <c r="H27" s="2">
        <v>90</v>
      </c>
      <c r="I27" s="2">
        <v>0</v>
      </c>
      <c r="J27" s="2">
        <v>100</v>
      </c>
      <c r="K27" s="2">
        <v>90</v>
      </c>
      <c r="Q27" s="83">
        <f>Q25/6</f>
        <v>73.333333333333329</v>
      </c>
      <c r="R27" s="83">
        <f>R25/6</f>
        <v>70</v>
      </c>
      <c r="S27">
        <f>S25/5</f>
        <v>60</v>
      </c>
      <c r="T27">
        <f>T25/4</f>
        <v>87.5</v>
      </c>
      <c r="U27">
        <f>U25/2</f>
        <v>85</v>
      </c>
    </row>
    <row r="28" spans="7:21" x14ac:dyDescent="0.25">
      <c r="G28" s="12">
        <v>25</v>
      </c>
      <c r="H28" s="2">
        <v>85</v>
      </c>
      <c r="I28" s="2">
        <v>100</v>
      </c>
      <c r="J28" s="29">
        <v>100</v>
      </c>
      <c r="K28" s="10">
        <v>90</v>
      </c>
    </row>
    <row r="29" spans="7:21" x14ac:dyDescent="0.25">
      <c r="G29" s="12">
        <v>26</v>
      </c>
      <c r="H29" s="2">
        <v>100</v>
      </c>
      <c r="I29" s="2">
        <v>55</v>
      </c>
      <c r="J29" s="29">
        <v>100</v>
      </c>
      <c r="K29" s="2">
        <v>10</v>
      </c>
      <c r="T29" s="82" t="s">
        <v>152</v>
      </c>
    </row>
    <row r="30" spans="7:21" x14ac:dyDescent="0.25">
      <c r="G30" s="12">
        <v>27</v>
      </c>
      <c r="H30" s="2">
        <v>100</v>
      </c>
      <c r="I30" s="2">
        <v>75</v>
      </c>
      <c r="J30" s="29">
        <v>100</v>
      </c>
      <c r="K30" s="2">
        <v>100</v>
      </c>
      <c r="R30" s="77">
        <f>Q27+R27+S27+T27+U27</f>
        <v>375.83333333333331</v>
      </c>
      <c r="S30">
        <f>R30/5</f>
        <v>75.166666666666657</v>
      </c>
      <c r="T30" t="s">
        <v>152</v>
      </c>
    </row>
    <row r="31" spans="7:21" x14ac:dyDescent="0.25">
      <c r="G31" s="12">
        <v>28</v>
      </c>
      <c r="H31" s="2">
        <v>100</v>
      </c>
      <c r="I31" s="2">
        <v>100</v>
      </c>
      <c r="J31" s="2">
        <v>45</v>
      </c>
      <c r="K31" s="2">
        <v>100</v>
      </c>
    </row>
    <row r="32" spans="7:21" x14ac:dyDescent="0.25">
      <c r="G32" s="12">
        <v>29</v>
      </c>
      <c r="H32" s="2">
        <v>100</v>
      </c>
      <c r="I32" s="2">
        <v>100</v>
      </c>
      <c r="J32" s="2">
        <v>75</v>
      </c>
      <c r="K32" s="10">
        <v>55</v>
      </c>
      <c r="T32" t="s">
        <v>152</v>
      </c>
    </row>
    <row r="33" spans="7:14" x14ac:dyDescent="0.25">
      <c r="G33" s="12">
        <v>30</v>
      </c>
      <c r="H33" s="2">
        <v>100</v>
      </c>
      <c r="I33" s="2">
        <v>100</v>
      </c>
      <c r="J33" s="2">
        <v>75</v>
      </c>
      <c r="K33" s="2">
        <v>15</v>
      </c>
    </row>
    <row r="34" spans="7:14" x14ac:dyDescent="0.25">
      <c r="G34" s="12">
        <v>31</v>
      </c>
      <c r="H34" s="10">
        <v>85</v>
      </c>
      <c r="I34" s="2">
        <v>100</v>
      </c>
      <c r="J34" s="2">
        <v>100</v>
      </c>
      <c r="K34" s="76">
        <f>SUM(K4:K33)</f>
        <v>1920</v>
      </c>
    </row>
    <row r="35" spans="7:14" x14ac:dyDescent="0.25">
      <c r="G35" s="12">
        <v>32</v>
      </c>
      <c r="H35" s="2">
        <v>100</v>
      </c>
      <c r="I35" s="2">
        <v>100</v>
      </c>
      <c r="J35" s="2">
        <v>100</v>
      </c>
      <c r="K35" s="79">
        <f>K34/G34</f>
        <v>61.935483870967744</v>
      </c>
    </row>
    <row r="36" spans="7:14" x14ac:dyDescent="0.25">
      <c r="G36" s="12">
        <v>33</v>
      </c>
      <c r="H36" s="2">
        <v>100</v>
      </c>
      <c r="I36" s="2">
        <v>100</v>
      </c>
      <c r="J36" s="2">
        <v>100</v>
      </c>
    </row>
    <row r="37" spans="7:14" x14ac:dyDescent="0.25">
      <c r="G37" s="12">
        <v>34</v>
      </c>
      <c r="H37" s="10">
        <v>100</v>
      </c>
      <c r="I37" s="2">
        <v>85</v>
      </c>
      <c r="J37" s="29">
        <v>45</v>
      </c>
    </row>
    <row r="38" spans="7:14" x14ac:dyDescent="0.25">
      <c r="G38" s="12">
        <v>35</v>
      </c>
      <c r="H38" s="2">
        <v>100</v>
      </c>
      <c r="I38" s="2">
        <v>65</v>
      </c>
      <c r="J38" s="29">
        <v>55</v>
      </c>
    </row>
    <row r="39" spans="7:14" x14ac:dyDescent="0.25">
      <c r="G39" s="12">
        <v>36</v>
      </c>
      <c r="H39" s="2">
        <v>100</v>
      </c>
      <c r="I39" s="2">
        <v>75</v>
      </c>
      <c r="J39" s="29">
        <v>65</v>
      </c>
    </row>
    <row r="40" spans="7:14" x14ac:dyDescent="0.25">
      <c r="G40" s="12">
        <v>37</v>
      </c>
      <c r="H40" s="2">
        <v>75</v>
      </c>
      <c r="I40" s="2">
        <v>80</v>
      </c>
      <c r="J40" s="29">
        <v>45</v>
      </c>
    </row>
    <row r="41" spans="7:14" x14ac:dyDescent="0.25">
      <c r="G41" s="12">
        <v>38</v>
      </c>
      <c r="H41" s="2">
        <v>95</v>
      </c>
      <c r="I41" s="2">
        <v>75</v>
      </c>
      <c r="J41" s="29">
        <v>75</v>
      </c>
    </row>
    <row r="42" spans="7:14" x14ac:dyDescent="0.25">
      <c r="G42" s="12">
        <v>39</v>
      </c>
      <c r="H42" s="2">
        <v>90</v>
      </c>
      <c r="I42" s="2">
        <v>65</v>
      </c>
      <c r="J42" s="29">
        <v>65</v>
      </c>
    </row>
    <row r="43" spans="7:14" x14ac:dyDescent="0.25">
      <c r="G43" s="12">
        <v>40</v>
      </c>
      <c r="H43" s="2">
        <v>40</v>
      </c>
      <c r="I43" s="2">
        <v>75</v>
      </c>
      <c r="J43" s="29">
        <v>20</v>
      </c>
      <c r="M43" s="77">
        <f>H51+I52+J56+K35+L22</f>
        <v>341.62889592589147</v>
      </c>
      <c r="N43">
        <f>M43/5</f>
        <v>68.325779185178291</v>
      </c>
    </row>
    <row r="44" spans="7:14" x14ac:dyDescent="0.25">
      <c r="G44" s="12">
        <v>41</v>
      </c>
      <c r="H44" s="2">
        <v>0</v>
      </c>
      <c r="I44" s="2">
        <v>75</v>
      </c>
      <c r="J44" s="29">
        <v>100</v>
      </c>
      <c r="M44" s="77">
        <f>Q25+R25+S25+T25+U25</f>
        <v>1680</v>
      </c>
      <c r="N44" t="s">
        <v>152</v>
      </c>
    </row>
    <row r="45" spans="7:14" x14ac:dyDescent="0.25">
      <c r="G45" s="12">
        <v>42</v>
      </c>
      <c r="H45" s="2">
        <v>55</v>
      </c>
      <c r="I45" s="2">
        <v>60</v>
      </c>
      <c r="J45" s="29">
        <v>35</v>
      </c>
    </row>
    <row r="46" spans="7:14" x14ac:dyDescent="0.25">
      <c r="G46" s="12">
        <v>43</v>
      </c>
      <c r="H46" s="2">
        <v>35</v>
      </c>
      <c r="I46" s="10">
        <v>30</v>
      </c>
      <c r="J46" s="29">
        <v>20</v>
      </c>
    </row>
    <row r="47" spans="7:14" x14ac:dyDescent="0.25">
      <c r="G47" s="12">
        <v>44</v>
      </c>
      <c r="H47" s="2">
        <v>100</v>
      </c>
      <c r="I47" s="2">
        <v>75</v>
      </c>
      <c r="J47" s="29">
        <v>90</v>
      </c>
    </row>
    <row r="48" spans="7:14" x14ac:dyDescent="0.25">
      <c r="G48" s="12">
        <v>45</v>
      </c>
      <c r="H48" s="2">
        <v>10</v>
      </c>
      <c r="I48" s="10">
        <v>20</v>
      </c>
      <c r="J48" s="2">
        <v>75</v>
      </c>
    </row>
    <row r="49" spans="7:12" x14ac:dyDescent="0.25">
      <c r="G49" s="12">
        <v>46</v>
      </c>
      <c r="H49" s="2">
        <v>50</v>
      </c>
      <c r="I49" s="2">
        <v>100</v>
      </c>
      <c r="J49" s="2">
        <v>45</v>
      </c>
    </row>
    <row r="50" spans="7:12" x14ac:dyDescent="0.25">
      <c r="G50" s="12">
        <v>47</v>
      </c>
      <c r="H50" s="76">
        <f>SUM(H4:H49)</f>
        <v>3175</v>
      </c>
      <c r="I50" s="2">
        <v>70</v>
      </c>
      <c r="J50" s="2">
        <v>75</v>
      </c>
    </row>
    <row r="51" spans="7:12" x14ac:dyDescent="0.25">
      <c r="G51" s="12">
        <v>48</v>
      </c>
      <c r="H51" s="78">
        <f>H50/G49</f>
        <v>69.021739130434781</v>
      </c>
      <c r="I51" s="76">
        <f>SUM(I4:I50)</f>
        <v>3575</v>
      </c>
      <c r="J51" s="2">
        <v>45</v>
      </c>
    </row>
    <row r="52" spans="7:12" x14ac:dyDescent="0.25">
      <c r="G52" s="12">
        <v>49</v>
      </c>
      <c r="I52" s="79">
        <f>I51/G50</f>
        <v>76.063829787234042</v>
      </c>
      <c r="J52" s="2">
        <v>65</v>
      </c>
    </row>
    <row r="53" spans="7:12" x14ac:dyDescent="0.25">
      <c r="G53" s="12">
        <v>50</v>
      </c>
      <c r="J53" s="2">
        <v>25</v>
      </c>
    </row>
    <row r="54" spans="7:12" x14ac:dyDescent="0.25">
      <c r="G54" s="12">
        <v>51</v>
      </c>
      <c r="J54" s="2">
        <v>65</v>
      </c>
      <c r="L54" s="77" t="s">
        <v>152</v>
      </c>
    </row>
    <row r="55" spans="7:12" x14ac:dyDescent="0.25">
      <c r="J55" s="76">
        <f>SUM(J4:J54)</f>
        <v>3460</v>
      </c>
      <c r="L55" s="77" t="s">
        <v>152</v>
      </c>
    </row>
    <row r="56" spans="7:12" x14ac:dyDescent="0.25">
      <c r="J56" s="79">
        <f>J55/G54</f>
        <v>67.843137254901961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EPonciano</dc:creator>
  <cp:lastModifiedBy>PCANT</cp:lastModifiedBy>
  <cp:lastPrinted>2021-02-25T16:44:36Z</cp:lastPrinted>
  <dcterms:created xsi:type="dcterms:W3CDTF">2017-06-16T14:18:27Z</dcterms:created>
  <dcterms:modified xsi:type="dcterms:W3CDTF">2021-02-25T16:48:07Z</dcterms:modified>
</cp:coreProperties>
</file>